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2.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3.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0" yWindow="0" windowWidth="13260" windowHeight="10395" tabRatio="850" firstSheet="1" activeTab="1"/>
    <workbookView xWindow="9690" yWindow="135" windowWidth="20730" windowHeight="9990" tabRatio="731" firstSheet="1" activeTab="1"/>
  </bookViews>
  <sheets>
    <sheet name="Population_Agincourt" sheetId="13" state="hidden" r:id="rId1"/>
    <sheet name="Population_Data&amp;Pyramid" sheetId="16" r:id="rId2"/>
    <sheet name="Mortality_Data &amp; Chart" sheetId="8" r:id="rId3"/>
    <sheet name="Fertility_Data &amp; Chart" sheetId="11" r:id="rId4"/>
    <sheet name="Demographic Rates_1992to2012" sheetId="4" r:id="rId5"/>
    <sheet name="Demographic Rates_2000to2012" sheetId="6" r:id="rId6"/>
  </sheets>
  <definedNames>
    <definedName name="_xlnm._FilterDatabase" localSheetId="0" hidden="1">Population_Agincourt!#REF!</definedName>
    <definedName name="_xlnm._FilterDatabase" localSheetId="1" hidden="1">'Population_Data&amp;Pyramid'!#REF!</definedName>
  </definedNames>
  <calcPr calcId="145621" concurrentCalc="0"/>
</workbook>
</file>

<file path=xl/calcChain.xml><?xml version="1.0" encoding="utf-8"?>
<calcChain xmlns="http://schemas.openxmlformats.org/spreadsheetml/2006/main">
  <c r="W4" i="16" l="1"/>
  <c r="V4" i="16"/>
  <c r="P4" i="16"/>
  <c r="O4" i="16"/>
  <c r="N4" i="16"/>
  <c r="L4" i="16"/>
  <c r="J4" i="16"/>
  <c r="H4" i="16"/>
  <c r="G4" i="16"/>
  <c r="F4" i="16"/>
  <c r="AA4" i="16"/>
  <c r="Z4" i="16"/>
  <c r="T4" i="16"/>
  <c r="R4" i="16"/>
  <c r="M4" i="16"/>
  <c r="E4" i="16"/>
  <c r="D4" i="16"/>
  <c r="B4" i="16"/>
  <c r="X4" i="16"/>
  <c r="Z5" i="16"/>
  <c r="Z6" i="16"/>
  <c r="Z7" i="16"/>
  <c r="Z8" i="16"/>
  <c r="Z9" i="16"/>
  <c r="Z10" i="16"/>
  <c r="Z11" i="16"/>
  <c r="Z12" i="16"/>
  <c r="Z13" i="16"/>
  <c r="Z14" i="16"/>
  <c r="Z15" i="16"/>
  <c r="Z16" i="16"/>
  <c r="Z17" i="16"/>
  <c r="Z18" i="16"/>
  <c r="Z19" i="16"/>
  <c r="Z20" i="16"/>
  <c r="Z21" i="16"/>
  <c r="X5" i="16"/>
  <c r="X6" i="16"/>
  <c r="X7" i="16"/>
  <c r="X8" i="16"/>
  <c r="X9" i="16"/>
  <c r="X10" i="16"/>
  <c r="X11" i="16"/>
  <c r="X12" i="16"/>
  <c r="X13" i="16"/>
  <c r="X14" i="16"/>
  <c r="X15" i="16"/>
  <c r="X16" i="16"/>
  <c r="X17" i="16"/>
  <c r="X18" i="16"/>
  <c r="X19" i="16"/>
  <c r="X20" i="16"/>
  <c r="X21" i="16"/>
  <c r="V5" i="16"/>
  <c r="V6" i="16"/>
  <c r="V7" i="16"/>
  <c r="V8" i="16"/>
  <c r="V9" i="16"/>
  <c r="V10" i="16"/>
  <c r="V11" i="16"/>
  <c r="V12" i="16"/>
  <c r="V13" i="16"/>
  <c r="V14" i="16"/>
  <c r="V15" i="16"/>
  <c r="V16" i="16"/>
  <c r="V17" i="16"/>
  <c r="V18" i="16"/>
  <c r="V19" i="16"/>
  <c r="V20" i="16"/>
  <c r="V21" i="16"/>
  <c r="Y4" i="16"/>
  <c r="W5" i="16"/>
  <c r="Y5" i="16"/>
  <c r="AA5" i="16"/>
  <c r="W6" i="16"/>
  <c r="Y6" i="16"/>
  <c r="AA6" i="16"/>
  <c r="W7" i="16"/>
  <c r="Y7" i="16"/>
  <c r="AA7" i="16"/>
  <c r="W8" i="16"/>
  <c r="Y8" i="16"/>
  <c r="AA8" i="16"/>
  <c r="W9" i="16"/>
  <c r="Y9" i="16"/>
  <c r="AA9" i="16"/>
  <c r="W10" i="16"/>
  <c r="Y10" i="16"/>
  <c r="AA10" i="16"/>
  <c r="W11" i="16"/>
  <c r="Y11" i="16"/>
  <c r="AA11" i="16"/>
  <c r="W12" i="16"/>
  <c r="Y12" i="16"/>
  <c r="AA12" i="16"/>
  <c r="W13" i="16"/>
  <c r="Y13" i="16"/>
  <c r="AA13" i="16"/>
  <c r="W14" i="16"/>
  <c r="Y14" i="16"/>
  <c r="AA14" i="16"/>
  <c r="W15" i="16"/>
  <c r="Y15" i="16"/>
  <c r="AA15" i="16"/>
  <c r="W16" i="16"/>
  <c r="Y16" i="16"/>
  <c r="AA16" i="16"/>
  <c r="W17" i="16"/>
  <c r="Y17" i="16"/>
  <c r="AA17" i="16"/>
  <c r="W18" i="16"/>
  <c r="Y18" i="16"/>
  <c r="AA18" i="16"/>
  <c r="W19" i="16"/>
  <c r="Y19" i="16"/>
  <c r="AA19" i="16"/>
  <c r="W20" i="16"/>
  <c r="Y20" i="16"/>
  <c r="AA20" i="16"/>
  <c r="W21" i="16"/>
  <c r="Y21" i="16"/>
  <c r="AA21" i="16"/>
  <c r="T5" i="16"/>
  <c r="T6" i="16"/>
  <c r="T7" i="16"/>
  <c r="T8" i="16"/>
  <c r="T9" i="16"/>
  <c r="T10" i="16"/>
  <c r="T11" i="16"/>
  <c r="T12" i="16"/>
  <c r="T13" i="16"/>
  <c r="T14" i="16"/>
  <c r="T15" i="16"/>
  <c r="T16" i="16"/>
  <c r="T17" i="16"/>
  <c r="T18" i="16"/>
  <c r="T19" i="16"/>
  <c r="T20" i="16"/>
  <c r="T21" i="16"/>
  <c r="R5" i="16"/>
  <c r="R6" i="16"/>
  <c r="R7" i="16"/>
  <c r="R8" i="16"/>
  <c r="R9" i="16"/>
  <c r="R10" i="16"/>
  <c r="R11" i="16"/>
  <c r="R12" i="16"/>
  <c r="R13" i="16"/>
  <c r="R14" i="16"/>
  <c r="R15" i="16"/>
  <c r="R16" i="16"/>
  <c r="R17" i="16"/>
  <c r="R18" i="16"/>
  <c r="R19" i="16"/>
  <c r="R20" i="16"/>
  <c r="R21" i="16"/>
  <c r="P5" i="16"/>
  <c r="P6" i="16"/>
  <c r="P7" i="16"/>
  <c r="P8" i="16"/>
  <c r="P9" i="16"/>
  <c r="P10" i="16"/>
  <c r="P11" i="16"/>
  <c r="P12" i="16"/>
  <c r="P13" i="16"/>
  <c r="P14" i="16"/>
  <c r="P15" i="16"/>
  <c r="P16" i="16"/>
  <c r="P17" i="16"/>
  <c r="P18" i="16"/>
  <c r="P19" i="16"/>
  <c r="P20" i="16"/>
  <c r="P21" i="16"/>
  <c r="N5" i="16"/>
  <c r="N6" i="16"/>
  <c r="N7" i="16"/>
  <c r="N8" i="16"/>
  <c r="N9" i="16"/>
  <c r="N10" i="16"/>
  <c r="N11" i="16"/>
  <c r="N12" i="16"/>
  <c r="N13" i="16"/>
  <c r="N14" i="16"/>
  <c r="N15" i="16"/>
  <c r="N16" i="16"/>
  <c r="N17" i="16"/>
  <c r="N18" i="16"/>
  <c r="N19" i="16"/>
  <c r="N20" i="16"/>
  <c r="N21" i="16"/>
  <c r="L5" i="16"/>
  <c r="L6" i="16"/>
  <c r="L7" i="16"/>
  <c r="L8" i="16"/>
  <c r="L9" i="16"/>
  <c r="L10" i="16"/>
  <c r="L11" i="16"/>
  <c r="L12" i="16"/>
  <c r="L13" i="16"/>
  <c r="L14" i="16"/>
  <c r="L15" i="16"/>
  <c r="L16" i="16"/>
  <c r="L17" i="16"/>
  <c r="L18" i="16"/>
  <c r="L19" i="16"/>
  <c r="L20" i="16"/>
  <c r="L21" i="16"/>
  <c r="J5" i="16"/>
  <c r="J6" i="16"/>
  <c r="J7" i="16"/>
  <c r="J8" i="16"/>
  <c r="J9" i="16"/>
  <c r="J10" i="16"/>
  <c r="J11" i="16"/>
  <c r="J12" i="16"/>
  <c r="J13" i="16"/>
  <c r="J14" i="16"/>
  <c r="J15" i="16"/>
  <c r="J16" i="16"/>
  <c r="J17" i="16"/>
  <c r="J18" i="16"/>
  <c r="J19" i="16"/>
  <c r="J20" i="16"/>
  <c r="J21" i="16"/>
  <c r="F5" i="16"/>
  <c r="F6" i="16"/>
  <c r="F7" i="16"/>
  <c r="F8" i="16"/>
  <c r="F9" i="16"/>
  <c r="F10" i="16"/>
  <c r="F11" i="16"/>
  <c r="F12" i="16"/>
  <c r="F13" i="16"/>
  <c r="F14" i="16"/>
  <c r="F15" i="16"/>
  <c r="F16" i="16"/>
  <c r="F17" i="16"/>
  <c r="F18" i="16"/>
  <c r="F19" i="16"/>
  <c r="F20" i="16"/>
  <c r="F21" i="16"/>
  <c r="H5" i="16"/>
  <c r="H6" i="16"/>
  <c r="H7" i="16"/>
  <c r="H8" i="16"/>
  <c r="H9" i="16"/>
  <c r="H10" i="16"/>
  <c r="H11" i="16"/>
  <c r="H12" i="16"/>
  <c r="H13" i="16"/>
  <c r="H14" i="16"/>
  <c r="H15" i="16"/>
  <c r="H16" i="16"/>
  <c r="H17" i="16"/>
  <c r="H18" i="16"/>
  <c r="H19" i="16"/>
  <c r="H20" i="16"/>
  <c r="H21" i="16"/>
  <c r="D5" i="16"/>
  <c r="D6" i="16"/>
  <c r="D7" i="16"/>
  <c r="D8" i="16"/>
  <c r="D9" i="16"/>
  <c r="D10" i="16"/>
  <c r="D11" i="16"/>
  <c r="D12" i="16"/>
  <c r="D13" i="16"/>
  <c r="D14" i="16"/>
  <c r="D15" i="16"/>
  <c r="D16" i="16"/>
  <c r="D17" i="16"/>
  <c r="D18" i="16"/>
  <c r="D19" i="16"/>
  <c r="D20" i="16"/>
  <c r="D21" i="16"/>
  <c r="B5" i="16"/>
  <c r="B6" i="16"/>
  <c r="B7" i="16"/>
  <c r="B8" i="16"/>
  <c r="B9" i="16"/>
  <c r="B10" i="16"/>
  <c r="B11" i="16"/>
  <c r="B12" i="16"/>
  <c r="B13" i="16"/>
  <c r="B14" i="16"/>
  <c r="B15" i="16"/>
  <c r="B16" i="16"/>
  <c r="B17" i="16"/>
  <c r="B18" i="16"/>
  <c r="B19" i="16"/>
  <c r="B20" i="16"/>
  <c r="B21" i="16"/>
  <c r="C4" i="16"/>
  <c r="I4" i="16"/>
  <c r="K4" i="16"/>
  <c r="Q4" i="16"/>
  <c r="S4" i="16"/>
  <c r="U4" i="16"/>
  <c r="C5" i="16"/>
  <c r="E5" i="16"/>
  <c r="G5" i="16"/>
  <c r="I5" i="16"/>
  <c r="K5" i="16"/>
  <c r="M5" i="16"/>
  <c r="O5" i="16"/>
  <c r="Q5" i="16"/>
  <c r="S5" i="16"/>
  <c r="U5" i="16"/>
  <c r="C6" i="16"/>
  <c r="E6" i="16"/>
  <c r="G6" i="16"/>
  <c r="I6" i="16"/>
  <c r="K6" i="16"/>
  <c r="M6" i="16"/>
  <c r="O6" i="16"/>
  <c r="Q6" i="16"/>
  <c r="S6" i="16"/>
  <c r="U6" i="16"/>
  <c r="C7" i="16"/>
  <c r="E7" i="16"/>
  <c r="G7" i="16"/>
  <c r="I7" i="16"/>
  <c r="K7" i="16"/>
  <c r="M7" i="16"/>
  <c r="O7" i="16"/>
  <c r="Q7" i="16"/>
  <c r="S7" i="16"/>
  <c r="U7" i="16"/>
  <c r="C8" i="16"/>
  <c r="E8" i="16"/>
  <c r="G8" i="16"/>
  <c r="I8" i="16"/>
  <c r="K8" i="16"/>
  <c r="M8" i="16"/>
  <c r="O8" i="16"/>
  <c r="Q8" i="16"/>
  <c r="S8" i="16"/>
  <c r="U8" i="16"/>
  <c r="C9" i="16"/>
  <c r="E9" i="16"/>
  <c r="G9" i="16"/>
  <c r="I9" i="16"/>
  <c r="K9" i="16"/>
  <c r="M9" i="16"/>
  <c r="O9" i="16"/>
  <c r="Q9" i="16"/>
  <c r="S9" i="16"/>
  <c r="U9" i="16"/>
  <c r="C10" i="16"/>
  <c r="E10" i="16"/>
  <c r="G10" i="16"/>
  <c r="I10" i="16"/>
  <c r="K10" i="16"/>
  <c r="M10" i="16"/>
  <c r="O10" i="16"/>
  <c r="Q10" i="16"/>
  <c r="S10" i="16"/>
  <c r="U10" i="16"/>
  <c r="C11" i="16"/>
  <c r="E11" i="16"/>
  <c r="G11" i="16"/>
  <c r="I11" i="16"/>
  <c r="K11" i="16"/>
  <c r="M11" i="16"/>
  <c r="O11" i="16"/>
  <c r="Q11" i="16"/>
  <c r="S11" i="16"/>
  <c r="U11" i="16"/>
  <c r="C12" i="16"/>
  <c r="E12" i="16"/>
  <c r="G12" i="16"/>
  <c r="I12" i="16"/>
  <c r="K12" i="16"/>
  <c r="M12" i="16"/>
  <c r="O12" i="16"/>
  <c r="Q12" i="16"/>
  <c r="S12" i="16"/>
  <c r="U12" i="16"/>
  <c r="C13" i="16"/>
  <c r="E13" i="16"/>
  <c r="G13" i="16"/>
  <c r="I13" i="16"/>
  <c r="K13" i="16"/>
  <c r="M13" i="16"/>
  <c r="O13" i="16"/>
  <c r="Q13" i="16"/>
  <c r="S13" i="16"/>
  <c r="U13" i="16"/>
  <c r="C14" i="16"/>
  <c r="E14" i="16"/>
  <c r="G14" i="16"/>
  <c r="I14" i="16"/>
  <c r="K14" i="16"/>
  <c r="M14" i="16"/>
  <c r="O14" i="16"/>
  <c r="Q14" i="16"/>
  <c r="S14" i="16"/>
  <c r="U14" i="16"/>
  <c r="C15" i="16"/>
  <c r="E15" i="16"/>
  <c r="G15" i="16"/>
  <c r="I15" i="16"/>
  <c r="K15" i="16"/>
  <c r="M15" i="16"/>
  <c r="O15" i="16"/>
  <c r="Q15" i="16"/>
  <c r="S15" i="16"/>
  <c r="U15" i="16"/>
  <c r="C16" i="16"/>
  <c r="E16" i="16"/>
  <c r="G16" i="16"/>
  <c r="I16" i="16"/>
  <c r="K16" i="16"/>
  <c r="M16" i="16"/>
  <c r="O16" i="16"/>
  <c r="Q16" i="16"/>
  <c r="S16" i="16"/>
  <c r="U16" i="16"/>
  <c r="C17" i="16"/>
  <c r="E17" i="16"/>
  <c r="G17" i="16"/>
  <c r="I17" i="16"/>
  <c r="K17" i="16"/>
  <c r="M17" i="16"/>
  <c r="O17" i="16"/>
  <c r="Q17" i="16"/>
  <c r="S17" i="16"/>
  <c r="U17" i="16"/>
  <c r="C18" i="16"/>
  <c r="E18" i="16"/>
  <c r="G18" i="16"/>
  <c r="I18" i="16"/>
  <c r="K18" i="16"/>
  <c r="M18" i="16"/>
  <c r="O18" i="16"/>
  <c r="Q18" i="16"/>
  <c r="S18" i="16"/>
  <c r="U18" i="16"/>
  <c r="C19" i="16"/>
  <c r="E19" i="16"/>
  <c r="G19" i="16"/>
  <c r="I19" i="16"/>
  <c r="K19" i="16"/>
  <c r="M19" i="16"/>
  <c r="O19" i="16"/>
  <c r="Q19" i="16"/>
  <c r="S19" i="16"/>
  <c r="U19" i="16"/>
  <c r="C20" i="16"/>
  <c r="E20" i="16"/>
  <c r="G20" i="16"/>
  <c r="I20" i="16"/>
  <c r="K20" i="16"/>
  <c r="M20" i="16"/>
  <c r="O20" i="16"/>
  <c r="Q20" i="16"/>
  <c r="S20" i="16"/>
  <c r="U20" i="16"/>
  <c r="C21" i="16"/>
  <c r="E21" i="16"/>
  <c r="G21" i="16"/>
  <c r="I21" i="16"/>
  <c r="K21" i="16"/>
  <c r="M21" i="16"/>
  <c r="O21" i="16"/>
  <c r="Q21" i="16"/>
  <c r="S21" i="16"/>
  <c r="U21" i="16"/>
  <c r="Z22" i="16"/>
  <c r="L22" i="16"/>
  <c r="H22" i="16"/>
  <c r="K22" i="16"/>
  <c r="I22" i="16"/>
  <c r="T22" i="16"/>
  <c r="N22" i="16"/>
  <c r="D22" i="16"/>
  <c r="W22" i="16"/>
  <c r="G22" i="16"/>
  <c r="E22" i="16"/>
  <c r="C22" i="16"/>
  <c r="Y22" i="16"/>
  <c r="M22" i="16"/>
  <c r="J22" i="16"/>
  <c r="R22" i="16"/>
  <c r="O22" i="16"/>
  <c r="S22" i="16"/>
  <c r="X22" i="16"/>
  <c r="AA22" i="16"/>
  <c r="P22" i="16"/>
  <c r="U22" i="16"/>
  <c r="Q22" i="16"/>
  <c r="B22" i="16"/>
  <c r="F22" i="16"/>
  <c r="V22" i="16"/>
</calcChain>
</file>

<file path=xl/sharedStrings.xml><?xml version="1.0" encoding="utf-8"?>
<sst xmlns="http://schemas.openxmlformats.org/spreadsheetml/2006/main" count="841" uniqueCount="89">
  <si>
    <t>South Africa - Africa Centre HDSS</t>
  </si>
  <si>
    <t>South Africa - Agincourt HDSS</t>
  </si>
  <si>
    <t>South Africa - Dikgale HDSS</t>
  </si>
  <si>
    <t>Population</t>
  </si>
  <si>
    <t>Male</t>
  </si>
  <si>
    <t>Proportion &lt;15</t>
  </si>
  <si>
    <t>Female</t>
  </si>
  <si>
    <t>Proportion  15-59</t>
  </si>
  <si>
    <t>Proportion 60+</t>
  </si>
  <si>
    <t>Age Group</t>
  </si>
  <si>
    <t>85+</t>
  </si>
  <si>
    <t>80-84</t>
  </si>
  <si>
    <t>75-59</t>
  </si>
  <si>
    <t>70-74</t>
  </si>
  <si>
    <t>65-69</t>
  </si>
  <si>
    <t>60-64</t>
  </si>
  <si>
    <t>55-59</t>
  </si>
  <si>
    <t>50-54</t>
  </si>
  <si>
    <t>45-49</t>
  </si>
  <si>
    <t>40-44</t>
  </si>
  <si>
    <t>35-39</t>
  </si>
  <si>
    <t>30-34</t>
  </si>
  <si>
    <t>25-29</t>
  </si>
  <si>
    <t>20-24</t>
  </si>
  <si>
    <t>15-19</t>
  </si>
  <si>
    <t>10-14'</t>
  </si>
  <si>
    <t>5-9'</t>
  </si>
  <si>
    <t>Crude Birth Rate</t>
  </si>
  <si>
    <t>Total Fertility Rate</t>
  </si>
  <si>
    <t>Sex Ratio at Birth</t>
  </si>
  <si>
    <t>Measure</t>
  </si>
  <si>
    <t>Male &amp; Female</t>
  </si>
  <si>
    <t xml:space="preserve">Male </t>
  </si>
  <si>
    <t xml:space="preserve">Female </t>
  </si>
  <si>
    <t>1992</t>
  </si>
  <si>
    <t>1993</t>
  </si>
  <si>
    <t>1994</t>
  </si>
  <si>
    <t>1995</t>
  </si>
  <si>
    <t>1996</t>
  </si>
  <si>
    <t>1997</t>
  </si>
  <si>
    <t>1998</t>
  </si>
  <si>
    <t>1999</t>
  </si>
  <si>
    <t>2000</t>
  </si>
  <si>
    <t>2001</t>
  </si>
  <si>
    <t>2002</t>
  </si>
  <si>
    <t>2003</t>
  </si>
  <si>
    <t>2004</t>
  </si>
  <si>
    <t>2005</t>
  </si>
  <si>
    <t>2006</t>
  </si>
  <si>
    <t>2007</t>
  </si>
  <si>
    <t>2008</t>
  </si>
  <si>
    <t>2009</t>
  </si>
  <si>
    <t>2010</t>
  </si>
  <si>
    <t>Sex</t>
  </si>
  <si>
    <t>Mean Age at Child Bearing</t>
  </si>
  <si>
    <t>Sex Ratio ( Over All)</t>
  </si>
  <si>
    <t>Sex Ratio  ( Over All)</t>
  </si>
  <si>
    <t>Crude Death Rate</t>
  </si>
  <si>
    <t>Neonatal Mortality Rate</t>
  </si>
  <si>
    <t>Infant Mortality Rate (1q0)</t>
  </si>
  <si>
    <t>Child Mortality Rate (4q1)</t>
  </si>
  <si>
    <t>Under Five Mortality Rate (5q0)</t>
  </si>
  <si>
    <t>Adult Mortality Rate (45q15)</t>
  </si>
  <si>
    <t>Life Expectancy</t>
  </si>
  <si>
    <t xml:space="preserve">Site </t>
  </si>
  <si>
    <t>Africa Centre</t>
  </si>
  <si>
    <t>Agincourt</t>
  </si>
  <si>
    <t>Dikgale</t>
  </si>
  <si>
    <t>SN</t>
  </si>
  <si>
    <t>Year</t>
  </si>
  <si>
    <t>Total</t>
  </si>
  <si>
    <t>Group</t>
  </si>
  <si>
    <t>Age Specific Fertility Rate</t>
  </si>
  <si>
    <t>MAC is computed as the sum of age-specific fertility rates (ASFR) weighted by the distribution of females at the mid-point of each age group as per the life-table estimate, divided by the sum of the age-specific rates. It is interpreted as the mean age of mothers at the birth of their children if women were subject throughout their lives to the age-specific fertility rates observed in a given year. </t>
  </si>
  <si>
    <t>ASFR is the number of births in a specific age-group divided by the person-years lived in that age-group, expressed in births per 1000 people.</t>
  </si>
  <si>
    <t>CBR is the number of births divided by the person-years of all ages, expressed in births per 1000 person-years.</t>
  </si>
  <si>
    <r>
      <rPr>
        <b/>
        <sz val="11"/>
        <color theme="1"/>
        <rFont val="Calibri"/>
        <family val="2"/>
        <scheme val="minor"/>
      </rPr>
      <t>Neonatal mortality rate</t>
    </r>
    <r>
      <rPr>
        <sz val="11"/>
        <color theme="1"/>
        <rFont val="Calibri"/>
        <family val="2"/>
        <scheme val="minor"/>
      </rPr>
      <t xml:space="preserve"> is the number of deaths in the first 28 completed days of life divided by the number of person-years lived in the HDSS within the first 28 days, expressed in deaths per 1000 person-years. </t>
    </r>
  </si>
  <si>
    <r>
      <rPr>
        <b/>
        <sz val="11"/>
        <color theme="1"/>
        <rFont val="Calibri"/>
        <family val="2"/>
        <scheme val="minor"/>
      </rPr>
      <t>Infant mortality rate</t>
    </r>
    <r>
      <rPr>
        <sz val="11"/>
        <color theme="1"/>
        <rFont val="Calibri"/>
        <family val="2"/>
        <scheme val="minor"/>
      </rPr>
      <t xml:space="preserve"> is the life-table (Kaplan-Meier) estimate using exact dates of death and of censoring. It is expressed in deaths per 1000 live births and interpreted as the probability to die before 1st birthday.
</t>
    </r>
  </si>
  <si>
    <r>
      <rPr>
        <b/>
        <sz val="11"/>
        <color theme="1"/>
        <rFont val="Calibri"/>
        <family val="2"/>
        <scheme val="minor"/>
      </rPr>
      <t xml:space="preserve">Child mortality rate </t>
    </r>
    <r>
      <rPr>
        <sz val="11"/>
        <color theme="1"/>
        <rFont val="Calibri"/>
        <family val="2"/>
        <scheme val="minor"/>
      </rPr>
      <t xml:space="preserve">is the life-table (Kaplan-Meier) estimate using exact dates of death and of censoring. It is expressed in deaths per 1000 person-years surviving their 1st birthday and interpreted as the probability to die between 1st birthday and 5th birthday.
</t>
    </r>
  </si>
  <si>
    <r>
      <rPr>
        <b/>
        <sz val="11"/>
        <color theme="1"/>
        <rFont val="Calibri"/>
        <family val="2"/>
        <scheme val="minor"/>
      </rPr>
      <t>Under-five mortality rate</t>
    </r>
    <r>
      <rPr>
        <sz val="11"/>
        <color theme="1"/>
        <rFont val="Calibri"/>
        <family val="2"/>
        <scheme val="minor"/>
      </rPr>
      <t xml:space="preserve"> is the life-table (Kaplan-Meier) estimate using exact dates of death and of censoring. It is expressed in deaths per 1000 live births and interpreted as the probability to die before 5th birthday. NB: This indicator is slightly biased depending on migrations in and out of the HDSS between birth and 5th birthday. 
</t>
    </r>
  </si>
  <si>
    <r>
      <rPr>
        <b/>
        <sz val="11"/>
        <color theme="1"/>
        <rFont val="Calibri"/>
        <family val="2"/>
        <scheme val="minor"/>
      </rPr>
      <t>Adult mortality rate</t>
    </r>
    <r>
      <rPr>
        <sz val="11"/>
        <color theme="1"/>
        <rFont val="Calibri"/>
        <family val="2"/>
        <scheme val="minor"/>
      </rPr>
      <t xml:space="preserve"> is the life-table (Kaplan-Meier) estimate using exact dates of death and of censoring. It is expressed in deaths per 1000 people surviving their 15th birthday and interpreted as the probability to die between 15th birthday and 60th birthday. 
</t>
    </r>
  </si>
  <si>
    <r>
      <rPr>
        <b/>
        <sz val="11"/>
        <color theme="1"/>
        <rFont val="Calibri"/>
        <family val="2"/>
        <scheme val="minor"/>
      </rPr>
      <t xml:space="preserve">Crude Death Rate </t>
    </r>
    <r>
      <rPr>
        <sz val="11"/>
        <color theme="1"/>
        <rFont val="Calibri"/>
        <family val="2"/>
        <scheme val="minor"/>
      </rPr>
      <t xml:space="preserve">is the number of deaths divided by the person-years of all ages, expressed in deaths per 1000 person-years. </t>
    </r>
  </si>
  <si>
    <r>
      <rPr>
        <b/>
        <sz val="11"/>
        <color theme="1"/>
        <rFont val="Calibri"/>
        <family val="2"/>
        <scheme val="minor"/>
      </rPr>
      <t>Life expectancy</t>
    </r>
    <r>
      <rPr>
        <sz val="11"/>
        <color theme="1"/>
        <rFont val="Calibri"/>
        <family val="2"/>
        <scheme val="minor"/>
      </rPr>
      <t xml:space="preserve"> is the life-table (Kaplan-Meier) estimate using exact dates of death and of censoring. It is expressed as an average number of years that a hypothetical cohort would have lived by experiencing the health conditions of a particular calendar year over its lifetime.</t>
    </r>
  </si>
  <si>
    <t>Description of the terms</t>
  </si>
  <si>
    <t xml:space="preserve">A TFR value of 2 could be interpreted to mean that a woman on the average would bear 2children if she survived through the end of the reproductive age span &amp; experienced at each age a particular set of period or cohort ASFR.  </t>
  </si>
  <si>
    <t>Mean Age at Child Bearing (MAC)</t>
  </si>
  <si>
    <t>0-4</t>
  </si>
  <si>
    <t>0-4'</t>
  </si>
  <si>
    <t xml:space="preserve">Population is the person-years, i.e. the sum of years or fraction of years lived in the HDSS by the residents of the HDSS during a given period or calendar year.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</si>
</sst>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_);[Black]#,##0"/>
    <numFmt numFmtId="166" formatCode="#,##0_);[Black]###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3" tint="0.79998168889431442"/>
        <bgColor theme="4" tint="0.79998168889431442"/>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theme="4"/>
      </left>
      <right style="thin">
        <color theme="4"/>
      </right>
      <top style="thin">
        <color theme="4"/>
      </top>
      <bottom style="medium">
        <color theme="4"/>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8">
    <xf numFmtId="0" fontId="0" fillId="0" borderId="0" xfId="0"/>
    <xf numFmtId="0" fontId="0" fillId="0" borderId="10" xfId="0" applyBorder="1"/>
    <xf numFmtId="0" fontId="0" fillId="0" borderId="0" xfId="0" applyAlignment="1">
      <alignment vertical="center" wrapText="1"/>
    </xf>
    <xf numFmtId="0" fontId="19" fillId="0" borderId="0" xfId="0" applyFont="1" applyAlignment="1">
      <alignment vertical="center" wrapText="1"/>
    </xf>
    <xf numFmtId="0" fontId="18" fillId="0" borderId="0" xfId="0" applyFont="1" applyAlignment="1">
      <alignment vertical="center" wrapText="1"/>
    </xf>
    <xf numFmtId="0" fontId="0" fillId="33" borderId="12" xfId="0" applyFont="1" applyFill="1" applyBorder="1"/>
    <xf numFmtId="0" fontId="18" fillId="33" borderId="12" xfId="0" applyFont="1" applyFill="1" applyBorder="1" applyAlignment="1">
      <alignment vertical="center" wrapText="1"/>
    </xf>
    <xf numFmtId="0" fontId="0" fillId="0" borderId="12" xfId="0" applyFont="1" applyBorder="1"/>
    <xf numFmtId="0" fontId="18" fillId="0" borderId="12" xfId="0" applyFont="1" applyBorder="1" applyAlignment="1">
      <alignment vertical="center" wrapText="1"/>
    </xf>
    <xf numFmtId="0" fontId="19" fillId="0" borderId="10" xfId="0" applyFont="1" applyBorder="1" applyAlignment="1">
      <alignment vertical="center" wrapText="1"/>
    </xf>
    <xf numFmtId="0" fontId="18" fillId="0" borderId="10" xfId="0" applyFont="1" applyBorder="1" applyAlignment="1">
      <alignment vertical="center" wrapText="1"/>
    </xf>
    <xf numFmtId="0" fontId="0" fillId="0" borderId="0" xfId="0" applyAlignment="1">
      <alignment horizontal="center"/>
    </xf>
    <xf numFmtId="1" fontId="0" fillId="0" borderId="0" xfId="0" applyNumberFormat="1"/>
    <xf numFmtId="0" fontId="18" fillId="0" borderId="0" xfId="0" applyFont="1" applyAlignment="1">
      <alignment horizontal="center" vertical="center" wrapText="1"/>
    </xf>
    <xf numFmtId="0" fontId="19" fillId="0" borderId="10" xfId="0" applyFont="1" applyBorder="1" applyAlignment="1">
      <alignment horizontal="center"/>
    </xf>
    <xf numFmtId="0" fontId="18" fillId="0" borderId="10" xfId="0" applyFont="1" applyBorder="1" applyAlignment="1">
      <alignment horizontal="center"/>
    </xf>
    <xf numFmtId="0" fontId="18" fillId="0" borderId="10" xfId="0" applyFont="1" applyBorder="1"/>
    <xf numFmtId="0" fontId="0" fillId="34" borderId="0" xfId="0" applyFill="1"/>
    <xf numFmtId="0" fontId="0" fillId="35" borderId="0" xfId="0" applyFill="1" applyAlignment="1">
      <alignment horizontal="center"/>
    </xf>
    <xf numFmtId="0" fontId="0" fillId="35" borderId="0" xfId="0" applyFill="1"/>
    <xf numFmtId="0" fontId="18" fillId="35" borderId="10" xfId="0" applyFont="1" applyFill="1" applyBorder="1" applyAlignment="1">
      <alignment horizontal="center"/>
    </xf>
    <xf numFmtId="0" fontId="18" fillId="35" borderId="10" xfId="0" applyFont="1" applyFill="1" applyBorder="1"/>
    <xf numFmtId="164" fontId="18" fillId="35" borderId="10" xfId="0" applyNumberFormat="1" applyFont="1" applyFill="1" applyBorder="1"/>
    <xf numFmtId="0" fontId="19" fillId="35" borderId="10" xfId="0" applyFont="1" applyFill="1" applyBorder="1" applyAlignment="1">
      <alignment horizontal="center"/>
    </xf>
    <xf numFmtId="0" fontId="19" fillId="35" borderId="10" xfId="0" applyFont="1" applyFill="1" applyBorder="1"/>
    <xf numFmtId="0" fontId="19" fillId="35" borderId="10" xfId="0" applyNumberFormat="1" applyFont="1" applyFill="1" applyBorder="1"/>
    <xf numFmtId="0" fontId="18" fillId="34" borderId="10" xfId="0" applyFont="1" applyFill="1" applyBorder="1" applyAlignment="1">
      <alignment horizontal="center"/>
    </xf>
    <xf numFmtId="0" fontId="18" fillId="34" borderId="10" xfId="0" applyFont="1" applyFill="1" applyBorder="1"/>
    <xf numFmtId="164" fontId="18" fillId="34" borderId="10" xfId="0" applyNumberFormat="1" applyFont="1" applyFill="1" applyBorder="1"/>
    <xf numFmtId="164" fontId="18" fillId="35" borderId="0" xfId="0" applyNumberFormat="1" applyFont="1" applyFill="1" applyAlignment="1">
      <alignment vertical="center" wrapText="1"/>
    </xf>
    <xf numFmtId="0" fontId="18" fillId="35" borderId="10" xfId="0" applyFont="1" applyFill="1" applyBorder="1" applyAlignment="1">
      <alignment horizontal="left"/>
    </xf>
    <xf numFmtId="164" fontId="18" fillId="0" borderId="10" xfId="0" applyNumberFormat="1" applyFont="1" applyBorder="1" applyAlignment="1">
      <alignment vertical="center" wrapText="1"/>
    </xf>
    <xf numFmtId="0" fontId="0" fillId="0" borderId="0" xfId="0" applyAlignment="1">
      <alignment horizontal="left"/>
    </xf>
    <xf numFmtId="0" fontId="0" fillId="0" borderId="0" xfId="0" applyFill="1"/>
    <xf numFmtId="0" fontId="0" fillId="35" borderId="10" xfId="0" applyFill="1" applyBorder="1"/>
    <xf numFmtId="1" fontId="18" fillId="0" borderId="12" xfId="0" applyNumberFormat="1" applyFont="1" applyFill="1" applyBorder="1" applyAlignment="1">
      <alignment horizontal="center" vertical="center" wrapText="1"/>
    </xf>
    <xf numFmtId="1" fontId="18" fillId="36" borderId="12" xfId="0" applyNumberFormat="1" applyFont="1" applyFill="1" applyBorder="1" applyAlignment="1">
      <alignment horizontal="center" vertical="center" wrapText="1"/>
    </xf>
    <xf numFmtId="1" fontId="18" fillId="37" borderId="12" xfId="0" applyNumberFormat="1" applyFont="1" applyFill="1" applyBorder="1" applyAlignment="1">
      <alignment horizontal="center" vertical="center" wrapText="1"/>
    </xf>
    <xf numFmtId="1" fontId="18" fillId="35" borderId="12" xfId="0" applyNumberFormat="1" applyFont="1" applyFill="1" applyBorder="1" applyAlignment="1">
      <alignment horizontal="center" vertical="center" wrapText="1"/>
    </xf>
    <xf numFmtId="0" fontId="18" fillId="0" borderId="11" xfId="0" applyFont="1" applyBorder="1" applyAlignment="1">
      <alignment horizontal="center" vertical="center" wrapText="1"/>
    </xf>
    <xf numFmtId="0" fontId="19" fillId="0" borderId="11" xfId="0" applyFont="1" applyBorder="1" applyAlignment="1">
      <alignment horizontal="center"/>
    </xf>
    <xf numFmtId="0" fontId="18" fillId="0" borderId="11" xfId="0" applyFont="1" applyBorder="1" applyAlignment="1">
      <alignment horizontal="center"/>
    </xf>
    <xf numFmtId="1" fontId="18" fillId="0" borderId="12" xfId="0" applyNumberFormat="1" applyFont="1" applyFill="1" applyBorder="1" applyAlignment="1">
      <alignment horizontal="center"/>
    </xf>
    <xf numFmtId="1" fontId="18" fillId="37" borderId="12" xfId="0" applyNumberFormat="1" applyFont="1" applyFill="1" applyBorder="1" applyAlignment="1">
      <alignment horizontal="center"/>
    </xf>
    <xf numFmtId="1" fontId="18" fillId="35" borderId="12" xfId="0" applyNumberFormat="1" applyFont="1" applyFill="1" applyBorder="1" applyAlignment="1">
      <alignment horizontal="center"/>
    </xf>
    <xf numFmtId="0" fontId="18" fillId="36" borderId="12" xfId="0" applyFont="1" applyFill="1" applyBorder="1" applyAlignment="1">
      <alignment horizontal="center"/>
    </xf>
    <xf numFmtId="0" fontId="18" fillId="0" borderId="12" xfId="0" applyFont="1" applyFill="1" applyBorder="1" applyAlignment="1">
      <alignment horizontal="center"/>
    </xf>
    <xf numFmtId="0" fontId="18" fillId="37" borderId="12" xfId="0" applyFont="1" applyFill="1" applyBorder="1" applyAlignment="1">
      <alignment horizontal="center"/>
    </xf>
    <xf numFmtId="0" fontId="18" fillId="35" borderId="12" xfId="0" applyFont="1" applyFill="1" applyBorder="1" applyAlignment="1">
      <alignment horizontal="center"/>
    </xf>
    <xf numFmtId="0" fontId="18" fillId="0" borderId="10" xfId="0" applyFont="1" applyFill="1" applyBorder="1" applyAlignment="1">
      <alignment horizontal="center"/>
    </xf>
    <xf numFmtId="0" fontId="18" fillId="37" borderId="10" xfId="0" applyFont="1" applyFill="1" applyBorder="1" applyAlignment="1">
      <alignment horizontal="center"/>
    </xf>
    <xf numFmtId="0" fontId="18" fillId="0" borderId="10" xfId="0" applyFont="1" applyFill="1" applyBorder="1" applyAlignment="1">
      <alignment horizontal="center" vertical="center" wrapText="1"/>
    </xf>
    <xf numFmtId="1" fontId="18" fillId="0" borderId="10" xfId="0" applyNumberFormat="1" applyFont="1" applyFill="1" applyBorder="1" applyAlignment="1">
      <alignment horizontal="center" vertical="center" wrapText="1"/>
    </xf>
    <xf numFmtId="1" fontId="18" fillId="37" borderId="10" xfId="0" applyNumberFormat="1" applyFont="1" applyFill="1" applyBorder="1" applyAlignment="1">
      <alignment horizontal="center"/>
    </xf>
    <xf numFmtId="1" fontId="18" fillId="35" borderId="10" xfId="0" applyNumberFormat="1" applyFont="1" applyFill="1" applyBorder="1" applyAlignment="1">
      <alignment horizontal="center"/>
    </xf>
    <xf numFmtId="1" fontId="18" fillId="0" borderId="10" xfId="0" applyNumberFormat="1" applyFont="1" applyFill="1" applyBorder="1" applyAlignment="1">
      <alignment horizontal="center"/>
    </xf>
    <xf numFmtId="165" fontId="18" fillId="35" borderId="10" xfId="0" applyNumberFormat="1" applyFont="1" applyFill="1" applyBorder="1" applyAlignment="1">
      <alignment horizontal="center" vertical="center" wrapText="1"/>
    </xf>
    <xf numFmtId="166" fontId="18" fillId="0" borderId="10" xfId="0" applyNumberFormat="1" applyFont="1" applyFill="1" applyBorder="1" applyAlignment="1">
      <alignment horizontal="center" vertical="center" wrapText="1"/>
    </xf>
    <xf numFmtId="166" fontId="18" fillId="35" borderId="10" xfId="0" applyNumberFormat="1" applyFont="1" applyFill="1" applyBorder="1" applyAlignment="1">
      <alignment horizontal="center" vertical="center" wrapText="1"/>
    </xf>
    <xf numFmtId="1" fontId="0" fillId="0" borderId="0" xfId="0" applyNumberFormat="1" applyFill="1"/>
    <xf numFmtId="166" fontId="18" fillId="0" borderId="0" xfId="0" applyNumberFormat="1" applyFont="1" applyFill="1" applyBorder="1" applyAlignment="1">
      <alignment horizontal="center" vertical="center" wrapText="1"/>
    </xf>
    <xf numFmtId="0" fontId="16" fillId="0" borderId="0" xfId="0" applyFont="1"/>
    <xf numFmtId="1" fontId="18" fillId="0" borderId="13" xfId="0" applyNumberFormat="1" applyFont="1" applyFill="1" applyBorder="1" applyAlignment="1">
      <alignment horizontal="center"/>
    </xf>
    <xf numFmtId="0" fontId="18" fillId="0" borderId="14" xfId="0" applyFont="1" applyFill="1" applyBorder="1" applyAlignment="1">
      <alignment horizontal="center"/>
    </xf>
    <xf numFmtId="1" fontId="18" fillId="35" borderId="13" xfId="0" applyNumberFormat="1" applyFont="1" applyFill="1" applyBorder="1" applyAlignment="1">
      <alignment horizontal="center"/>
    </xf>
    <xf numFmtId="0" fontId="18" fillId="35" borderId="14" xfId="0" applyFont="1" applyFill="1" applyBorder="1" applyAlignment="1">
      <alignment horizontal="center"/>
    </xf>
    <xf numFmtId="0" fontId="18" fillId="35" borderId="13" xfId="0" applyFont="1" applyFill="1" applyBorder="1" applyAlignment="1">
      <alignment horizontal="center"/>
    </xf>
    <xf numFmtId="0" fontId="18" fillId="0" borderId="14" xfId="0" applyFont="1" applyBorder="1" applyAlignment="1">
      <alignment horizontal="center"/>
    </xf>
    <xf numFmtId="0" fontId="18" fillId="0" borderId="13" xfId="0" applyFont="1" applyFill="1" applyBorder="1" applyAlignment="1">
      <alignment horizontal="center"/>
    </xf>
    <xf numFmtId="0" fontId="18" fillId="0" borderId="13" xfId="0" applyFont="1" applyBorder="1" applyAlignment="1">
      <alignment horizontal="center"/>
    </xf>
    <xf numFmtId="1" fontId="18" fillId="35" borderId="10" xfId="0" applyNumberFormat="1" applyFont="1" applyFill="1" applyBorder="1" applyAlignment="1">
      <alignment horizontal="center"/>
    </xf>
    <xf numFmtId="0" fontId="18" fillId="35" borderId="10" xfId="0" applyFont="1" applyFill="1" applyBorder="1" applyAlignment="1">
      <alignment horizontal="center"/>
    </xf>
    <xf numFmtId="1" fontId="18" fillId="0" borderId="10" xfId="0" applyNumberFormat="1" applyFont="1" applyFill="1" applyBorder="1" applyAlignment="1">
      <alignment horizontal="center"/>
    </xf>
    <xf numFmtId="0" fontId="18" fillId="0" borderId="10" xfId="0" applyFont="1" applyFill="1" applyBorder="1" applyAlignment="1">
      <alignment horizontal="center"/>
    </xf>
    <xf numFmtId="0" fontId="18" fillId="0" borderId="10" xfId="0" applyFont="1" applyBorder="1" applyAlignment="1">
      <alignment horizontal="center"/>
    </xf>
    <xf numFmtId="0" fontId="0" fillId="34" borderId="10" xfId="0" applyFill="1" applyBorder="1" applyAlignment="1">
      <alignment vertical="top" wrapText="1"/>
    </xf>
    <xf numFmtId="0" fontId="0" fillId="35" borderId="10" xfId="0" applyFill="1" applyBorder="1" applyAlignment="1">
      <alignment vertical="top" wrapText="1"/>
    </xf>
    <xf numFmtId="0" fontId="0" fillId="0" borderId="0" xfId="0"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font>
        <b/>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dxf>
    <dxf>
      <font>
        <b/>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dxf>
  </dxfs>
  <tableStyles count="1" defaultTableStyle="TableStyleMedium2" defaultPivotStyle="PivotStyleLight16">
    <tableStyle name="Table Style 1" pivot="0" count="1">
      <tableStyleElement type="secondColumnStripe" size="3"/>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n-ZA" sz="1000" b="1"/>
              <a:t>Population Pyramid, 2000</a:t>
            </a:r>
          </a:p>
        </c:rich>
      </c:tx>
      <c:layout>
        <c:manualLayout>
          <c:xMode val="edge"/>
          <c:yMode val="edge"/>
          <c:x val="0.27347130169879846"/>
          <c:y val="1.1074197120708749E-2"/>
        </c:manualLayout>
      </c:layout>
      <c:overlay val="0"/>
    </c:title>
    <c:autoTitleDeleted val="0"/>
    <c:plotArea>
      <c:layout>
        <c:manualLayout>
          <c:layoutTarget val="inner"/>
          <c:xMode val="edge"/>
          <c:yMode val="edge"/>
          <c:x val="0.14562617622437485"/>
          <c:y val="0.10629746863037469"/>
          <c:w val="0.79056910918922019"/>
          <c:h val="0.79624392881122419"/>
        </c:manualLayout>
      </c:layout>
      <c:barChart>
        <c:barDir val="bar"/>
        <c:grouping val="clustered"/>
        <c:varyColors val="0"/>
        <c:ser>
          <c:idx val="0"/>
          <c:order val="0"/>
          <c:tx>
            <c:strRef>
              <c:f>'Population_Data&amp;Pyramid'!$B$3</c:f>
              <c:strCache>
                <c:ptCount val="1"/>
                <c:pt idx="0">
                  <c:v>Male</c:v>
                </c:pt>
              </c:strCache>
            </c:strRef>
          </c:tx>
          <c:spPr>
            <a:solidFill>
              <a:prstClr val="black"/>
            </a:solidFill>
            <a:ln>
              <a:solidFill>
                <a:schemeClr val="bg1"/>
              </a:solidFill>
            </a:ln>
          </c:spPr>
          <c:invertIfNegative val="0"/>
          <c:cat>
            <c:strRef>
              <c:f>'Population_Data&amp;Pyramid'!$A$4:$A$21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75-59</c:v>
                </c:pt>
                <c:pt idx="16">
                  <c:v>80-84</c:v>
                </c:pt>
                <c:pt idx="17">
                  <c:v>85+</c:v>
                </c:pt>
              </c:strCache>
            </c:strRef>
          </c:cat>
          <c:val>
            <c:numRef>
              <c:f>'Population_Data&amp;Pyramid'!$B$4:$B$21</c:f>
              <c:numCache>
                <c:formatCode>#,##0_);[Black]###0</c:formatCode>
                <c:ptCount val="18"/>
                <c:pt idx="0">
                  <c:v>-4533.41</c:v>
                </c:pt>
                <c:pt idx="1">
                  <c:v>-4921.72</c:v>
                </c:pt>
                <c:pt idx="2">
                  <c:v>-4913.78</c:v>
                </c:pt>
                <c:pt idx="3">
                  <c:v>-4106.6000000000004</c:v>
                </c:pt>
                <c:pt idx="4">
                  <c:v>-3563.24</c:v>
                </c:pt>
                <c:pt idx="5">
                  <c:v>-2751.46</c:v>
                </c:pt>
                <c:pt idx="6">
                  <c:v>-2255.35</c:v>
                </c:pt>
                <c:pt idx="7">
                  <c:v>-1771.28</c:v>
                </c:pt>
                <c:pt idx="8">
                  <c:v>-1303.55</c:v>
                </c:pt>
                <c:pt idx="9">
                  <c:v>-1081.07</c:v>
                </c:pt>
                <c:pt idx="10">
                  <c:v>-819</c:v>
                </c:pt>
                <c:pt idx="11">
                  <c:v>-594.79</c:v>
                </c:pt>
                <c:pt idx="12">
                  <c:v>-579.67999999999995</c:v>
                </c:pt>
                <c:pt idx="13">
                  <c:v>-306.10000000000002</c:v>
                </c:pt>
                <c:pt idx="14">
                  <c:v>-318.57</c:v>
                </c:pt>
                <c:pt idx="15">
                  <c:v>-198.95</c:v>
                </c:pt>
                <c:pt idx="16">
                  <c:v>-136.94</c:v>
                </c:pt>
                <c:pt idx="17">
                  <c:v>-74.92</c:v>
                </c:pt>
              </c:numCache>
            </c:numRef>
          </c:val>
        </c:ser>
        <c:ser>
          <c:idx val="1"/>
          <c:order val="1"/>
          <c:tx>
            <c:strRef>
              <c:f>'Population_Data&amp;Pyramid'!$C$3</c:f>
              <c:strCache>
                <c:ptCount val="1"/>
                <c:pt idx="0">
                  <c:v>Female</c:v>
                </c:pt>
              </c:strCache>
            </c:strRef>
          </c:tx>
          <c:spPr>
            <a:solidFill>
              <a:schemeClr val="bg1">
                <a:lumMod val="75000"/>
              </a:schemeClr>
            </a:solidFill>
            <a:ln>
              <a:solidFill>
                <a:schemeClr val="tx1"/>
              </a:solidFill>
            </a:ln>
          </c:spPr>
          <c:invertIfNegative val="0"/>
          <c:cat>
            <c:strRef>
              <c:f>'Population_Data&amp;Pyramid'!$A$4:$A$21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75-59</c:v>
                </c:pt>
                <c:pt idx="16">
                  <c:v>80-84</c:v>
                </c:pt>
                <c:pt idx="17">
                  <c:v>85+</c:v>
                </c:pt>
              </c:strCache>
            </c:strRef>
          </c:cat>
          <c:val>
            <c:numRef>
              <c:f>'Population_Data&amp;Pyramid'!$C$4:$C$21</c:f>
              <c:numCache>
                <c:formatCode>0</c:formatCode>
                <c:ptCount val="18"/>
                <c:pt idx="0">
                  <c:v>4515.2</c:v>
                </c:pt>
                <c:pt idx="1">
                  <c:v>4899.22</c:v>
                </c:pt>
                <c:pt idx="2">
                  <c:v>4874.3</c:v>
                </c:pt>
                <c:pt idx="3">
                  <c:v>4066.7</c:v>
                </c:pt>
                <c:pt idx="4">
                  <c:v>3551.8</c:v>
                </c:pt>
                <c:pt idx="5">
                  <c:v>2902.75</c:v>
                </c:pt>
                <c:pt idx="6">
                  <c:v>2496.21</c:v>
                </c:pt>
                <c:pt idx="7">
                  <c:v>2068.21</c:v>
                </c:pt>
                <c:pt idx="8">
                  <c:v>1556.11</c:v>
                </c:pt>
                <c:pt idx="9">
                  <c:v>1267.6500000000001</c:v>
                </c:pt>
                <c:pt idx="10">
                  <c:v>918.63</c:v>
                </c:pt>
                <c:pt idx="11">
                  <c:v>789.74</c:v>
                </c:pt>
                <c:pt idx="12">
                  <c:v>741.56</c:v>
                </c:pt>
                <c:pt idx="13">
                  <c:v>671.35</c:v>
                </c:pt>
                <c:pt idx="14">
                  <c:v>680.05</c:v>
                </c:pt>
                <c:pt idx="15">
                  <c:v>307.33999999999997</c:v>
                </c:pt>
                <c:pt idx="16">
                  <c:v>221.73</c:v>
                </c:pt>
                <c:pt idx="17">
                  <c:v>106.55</c:v>
                </c:pt>
              </c:numCache>
            </c:numRef>
          </c:val>
        </c:ser>
        <c:dLbls>
          <c:showLegendKey val="0"/>
          <c:showVal val="0"/>
          <c:showCatName val="0"/>
          <c:showSerName val="0"/>
          <c:showPercent val="0"/>
          <c:showBubbleSize val="0"/>
        </c:dLbls>
        <c:gapWidth val="0"/>
        <c:overlap val="100"/>
        <c:axId val="116617216"/>
        <c:axId val="116620672"/>
      </c:barChart>
      <c:catAx>
        <c:axId val="116617216"/>
        <c:scaling>
          <c:orientation val="minMax"/>
        </c:scaling>
        <c:delete val="0"/>
        <c:axPos val="l"/>
        <c:title>
          <c:tx>
            <c:rich>
              <a:bodyPr rot="-5400000" vert="horz"/>
              <a:lstStyle/>
              <a:p>
                <a:pPr>
                  <a:defRPr sz="800"/>
                </a:pPr>
                <a:r>
                  <a:rPr lang="en-GB" sz="800"/>
                  <a:t>Age Group</a:t>
                </a:r>
              </a:p>
            </c:rich>
          </c:tx>
          <c:layout>
            <c:manualLayout>
              <c:xMode val="edge"/>
              <c:yMode val="edge"/>
              <c:x val="1.3531868827681772E-5"/>
              <c:y val="0.35389885027958468"/>
            </c:manualLayout>
          </c:layout>
          <c:overlay val="0"/>
        </c:title>
        <c:numFmt formatCode="General" sourceLinked="1"/>
        <c:majorTickMark val="none"/>
        <c:minorTickMark val="none"/>
        <c:tickLblPos val="low"/>
        <c:txPr>
          <a:bodyPr/>
          <a:lstStyle/>
          <a:p>
            <a:pPr>
              <a:defRPr sz="700" b="0"/>
            </a:pPr>
            <a:endParaRPr lang="en-US"/>
          </a:p>
        </c:txPr>
        <c:crossAx val="116620672"/>
        <c:crosses val="autoZero"/>
        <c:auto val="1"/>
        <c:lblAlgn val="ctr"/>
        <c:lblOffset val="100"/>
        <c:tickLblSkip val="1"/>
        <c:noMultiLvlLbl val="0"/>
      </c:catAx>
      <c:valAx>
        <c:axId val="116620672"/>
        <c:scaling>
          <c:orientation val="minMax"/>
          <c:max val="6000"/>
          <c:min val="-6000"/>
        </c:scaling>
        <c:delete val="0"/>
        <c:axPos val="b"/>
        <c:majorGridlines>
          <c:spPr>
            <a:ln>
              <a:solidFill>
                <a:schemeClr val="bg1">
                  <a:lumMod val="85000"/>
                </a:schemeClr>
              </a:solidFill>
            </a:ln>
          </c:spPr>
        </c:majorGridlines>
        <c:numFmt formatCode="#,##0_);[Black]#,##0" sourceLinked="0"/>
        <c:majorTickMark val="out"/>
        <c:minorTickMark val="none"/>
        <c:tickLblPos val="nextTo"/>
        <c:txPr>
          <a:bodyPr/>
          <a:lstStyle/>
          <a:p>
            <a:pPr>
              <a:defRPr sz="800"/>
            </a:pPr>
            <a:endParaRPr lang="en-US"/>
          </a:p>
        </c:txPr>
        <c:crossAx val="116617216"/>
        <c:crosses val="autoZero"/>
        <c:crossBetween val="between"/>
        <c:majorUnit val="3000"/>
      </c:valAx>
    </c:plotArea>
    <c:legend>
      <c:legendPos val="b"/>
      <c:layout>
        <c:manualLayout>
          <c:xMode val="edge"/>
          <c:yMode val="edge"/>
          <c:x val="0.61757319135443645"/>
          <c:y val="0.2197690805890653"/>
          <c:w val="0.31167003405149896"/>
          <c:h val="9.3439192193999016E-2"/>
        </c:manualLayout>
      </c:layout>
      <c:overlay val="0"/>
      <c:txPr>
        <a:bodyPr/>
        <a:lstStyle/>
        <a:p>
          <a:pPr>
            <a:defRPr sz="900"/>
          </a:pPr>
          <a:endParaRPr lang="en-US"/>
        </a:p>
      </c:txPr>
    </c:legend>
    <c:plotVisOnly val="1"/>
    <c:dispBlanksAs val="gap"/>
    <c:showDLblsOverMax val="0"/>
  </c:chart>
  <c:printSettings>
    <c:headerFooter/>
    <c:pageMargins b="0.75000000000000155" l="0.70000000000000062" r="0.70000000000000062" t="0.75000000000000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n-ZA" sz="1000" b="1"/>
              <a:t>Population Pyramid, 2009</a:t>
            </a:r>
          </a:p>
        </c:rich>
      </c:tx>
      <c:layout>
        <c:manualLayout>
          <c:xMode val="edge"/>
          <c:yMode val="edge"/>
          <c:x val="0.27347130169879846"/>
          <c:y val="1.1074197120708749E-2"/>
        </c:manualLayout>
      </c:layout>
      <c:overlay val="0"/>
    </c:title>
    <c:autoTitleDeleted val="0"/>
    <c:plotArea>
      <c:layout>
        <c:manualLayout>
          <c:layoutTarget val="inner"/>
          <c:xMode val="edge"/>
          <c:yMode val="edge"/>
          <c:x val="0.14562617622437485"/>
          <c:y val="0.10629746863037469"/>
          <c:w val="0.79056910918922019"/>
          <c:h val="0.79624392881122419"/>
        </c:manualLayout>
      </c:layout>
      <c:barChart>
        <c:barDir val="bar"/>
        <c:grouping val="clustered"/>
        <c:varyColors val="0"/>
        <c:ser>
          <c:idx val="0"/>
          <c:order val="0"/>
          <c:tx>
            <c:strRef>
              <c:f>'Population_Data&amp;Pyramid'!$T$3</c:f>
              <c:strCache>
                <c:ptCount val="1"/>
                <c:pt idx="0">
                  <c:v>Male</c:v>
                </c:pt>
              </c:strCache>
            </c:strRef>
          </c:tx>
          <c:spPr>
            <a:solidFill>
              <a:prstClr val="black"/>
            </a:solidFill>
            <a:ln>
              <a:solidFill>
                <a:schemeClr val="bg1"/>
              </a:solidFill>
            </a:ln>
          </c:spPr>
          <c:invertIfNegative val="0"/>
          <c:cat>
            <c:strRef>
              <c:f>'Population_Data&amp;Pyramid'!$A$4:$A$21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75-59</c:v>
                </c:pt>
                <c:pt idx="16">
                  <c:v>80-84</c:v>
                </c:pt>
                <c:pt idx="17">
                  <c:v>85+</c:v>
                </c:pt>
              </c:strCache>
            </c:strRef>
          </c:cat>
          <c:val>
            <c:numRef>
              <c:f>'Population_Data&amp;Pyramid'!$T$4:$T$21</c:f>
              <c:numCache>
                <c:formatCode>#,##0_);[Black]###0</c:formatCode>
                <c:ptCount val="18"/>
                <c:pt idx="0">
                  <c:v>-5517.83</c:v>
                </c:pt>
                <c:pt idx="1">
                  <c:v>-4764.58</c:v>
                </c:pt>
                <c:pt idx="2">
                  <c:v>-4977.2700000000004</c:v>
                </c:pt>
                <c:pt idx="3">
                  <c:v>-5476.35</c:v>
                </c:pt>
                <c:pt idx="4">
                  <c:v>-5096.55</c:v>
                </c:pt>
                <c:pt idx="5">
                  <c:v>-4035.62</c:v>
                </c:pt>
                <c:pt idx="6">
                  <c:v>-3128.03</c:v>
                </c:pt>
                <c:pt idx="7">
                  <c:v>-2284.9</c:v>
                </c:pt>
                <c:pt idx="8">
                  <c:v>-1822.31</c:v>
                </c:pt>
                <c:pt idx="9">
                  <c:v>-1396.15</c:v>
                </c:pt>
                <c:pt idx="10">
                  <c:v>-1046.28</c:v>
                </c:pt>
                <c:pt idx="11">
                  <c:v>-926.79</c:v>
                </c:pt>
                <c:pt idx="12">
                  <c:v>-539.15</c:v>
                </c:pt>
                <c:pt idx="13">
                  <c:v>-476.77</c:v>
                </c:pt>
                <c:pt idx="14">
                  <c:v>-345.46</c:v>
                </c:pt>
                <c:pt idx="15">
                  <c:v>-223.73</c:v>
                </c:pt>
                <c:pt idx="16">
                  <c:v>-139.38</c:v>
                </c:pt>
                <c:pt idx="17">
                  <c:v>-130.65</c:v>
                </c:pt>
              </c:numCache>
            </c:numRef>
          </c:val>
        </c:ser>
        <c:ser>
          <c:idx val="1"/>
          <c:order val="1"/>
          <c:tx>
            <c:strRef>
              <c:f>'Population_Data&amp;Pyramid'!$U$3</c:f>
              <c:strCache>
                <c:ptCount val="1"/>
                <c:pt idx="0">
                  <c:v>Female</c:v>
                </c:pt>
              </c:strCache>
            </c:strRef>
          </c:tx>
          <c:spPr>
            <a:solidFill>
              <a:schemeClr val="bg1">
                <a:lumMod val="85000"/>
              </a:schemeClr>
            </a:solidFill>
            <a:ln>
              <a:solidFill>
                <a:sysClr val="windowText" lastClr="000000"/>
              </a:solidFill>
            </a:ln>
          </c:spPr>
          <c:invertIfNegative val="0"/>
          <c:cat>
            <c:strRef>
              <c:f>'Population_Data&amp;Pyramid'!$A$4:$A$21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75-59</c:v>
                </c:pt>
                <c:pt idx="16">
                  <c:v>80-84</c:v>
                </c:pt>
                <c:pt idx="17">
                  <c:v>85+</c:v>
                </c:pt>
              </c:strCache>
            </c:strRef>
          </c:cat>
          <c:val>
            <c:numRef>
              <c:f>'Population_Data&amp;Pyramid'!$U$4:$U$21</c:f>
              <c:numCache>
                <c:formatCode>0</c:formatCode>
                <c:ptCount val="18"/>
                <c:pt idx="0">
                  <c:v>5504.49</c:v>
                </c:pt>
                <c:pt idx="1">
                  <c:v>4865.9399999999996</c:v>
                </c:pt>
                <c:pt idx="2">
                  <c:v>4999.8900000000003</c:v>
                </c:pt>
                <c:pt idx="3">
                  <c:v>5424.67</c:v>
                </c:pt>
                <c:pt idx="4">
                  <c:v>5119.49</c:v>
                </c:pt>
                <c:pt idx="5">
                  <c:v>4086.37</c:v>
                </c:pt>
                <c:pt idx="6">
                  <c:v>3197.19</c:v>
                </c:pt>
                <c:pt idx="7">
                  <c:v>2635.09</c:v>
                </c:pt>
                <c:pt idx="8">
                  <c:v>2195.09</c:v>
                </c:pt>
                <c:pt idx="9">
                  <c:v>1784.88</c:v>
                </c:pt>
                <c:pt idx="10">
                  <c:v>1372.87</c:v>
                </c:pt>
                <c:pt idx="11">
                  <c:v>1126.55</c:v>
                </c:pt>
                <c:pt idx="12">
                  <c:v>816.48</c:v>
                </c:pt>
                <c:pt idx="13">
                  <c:v>785.13</c:v>
                </c:pt>
                <c:pt idx="14">
                  <c:v>624.77</c:v>
                </c:pt>
                <c:pt idx="15">
                  <c:v>659.02</c:v>
                </c:pt>
                <c:pt idx="16">
                  <c:v>445.47</c:v>
                </c:pt>
                <c:pt idx="17">
                  <c:v>277.83999999999997</c:v>
                </c:pt>
              </c:numCache>
            </c:numRef>
          </c:val>
        </c:ser>
        <c:dLbls>
          <c:showLegendKey val="0"/>
          <c:showVal val="0"/>
          <c:showCatName val="0"/>
          <c:showSerName val="0"/>
          <c:showPercent val="0"/>
          <c:showBubbleSize val="0"/>
        </c:dLbls>
        <c:gapWidth val="0"/>
        <c:overlap val="100"/>
        <c:axId val="67396352"/>
        <c:axId val="67398272"/>
      </c:barChart>
      <c:catAx>
        <c:axId val="67396352"/>
        <c:scaling>
          <c:orientation val="minMax"/>
        </c:scaling>
        <c:delete val="0"/>
        <c:axPos val="l"/>
        <c:title>
          <c:tx>
            <c:rich>
              <a:bodyPr rot="-5400000" vert="horz"/>
              <a:lstStyle/>
              <a:p>
                <a:pPr>
                  <a:defRPr sz="800"/>
                </a:pPr>
                <a:r>
                  <a:rPr lang="en-GB" sz="800"/>
                  <a:t>Age Group</a:t>
                </a:r>
              </a:p>
            </c:rich>
          </c:tx>
          <c:layout>
            <c:manualLayout>
              <c:xMode val="edge"/>
              <c:yMode val="edge"/>
              <c:x val="1.3531868827681772E-5"/>
              <c:y val="0.35389885027958468"/>
            </c:manualLayout>
          </c:layout>
          <c:overlay val="0"/>
        </c:title>
        <c:numFmt formatCode="General" sourceLinked="1"/>
        <c:majorTickMark val="none"/>
        <c:minorTickMark val="none"/>
        <c:tickLblPos val="low"/>
        <c:txPr>
          <a:bodyPr/>
          <a:lstStyle/>
          <a:p>
            <a:pPr>
              <a:defRPr sz="700" b="0"/>
            </a:pPr>
            <a:endParaRPr lang="en-US"/>
          </a:p>
        </c:txPr>
        <c:crossAx val="67398272"/>
        <c:crosses val="autoZero"/>
        <c:auto val="1"/>
        <c:lblAlgn val="ctr"/>
        <c:lblOffset val="100"/>
        <c:tickLblSkip val="1"/>
        <c:noMultiLvlLbl val="0"/>
      </c:catAx>
      <c:valAx>
        <c:axId val="67398272"/>
        <c:scaling>
          <c:orientation val="minMax"/>
          <c:max val="6000"/>
          <c:min val="-6000"/>
        </c:scaling>
        <c:delete val="0"/>
        <c:axPos val="b"/>
        <c:majorGridlines>
          <c:spPr>
            <a:ln>
              <a:solidFill>
                <a:schemeClr val="bg1">
                  <a:lumMod val="85000"/>
                </a:schemeClr>
              </a:solidFill>
            </a:ln>
          </c:spPr>
        </c:majorGridlines>
        <c:numFmt formatCode="#,##0_);[Black]#,##0" sourceLinked="0"/>
        <c:majorTickMark val="out"/>
        <c:minorTickMark val="none"/>
        <c:tickLblPos val="nextTo"/>
        <c:txPr>
          <a:bodyPr/>
          <a:lstStyle/>
          <a:p>
            <a:pPr>
              <a:defRPr sz="800"/>
            </a:pPr>
            <a:endParaRPr lang="en-US"/>
          </a:p>
        </c:txPr>
        <c:crossAx val="67396352"/>
        <c:crosses val="autoZero"/>
        <c:crossBetween val="between"/>
        <c:majorUnit val="3000"/>
        <c:minorUnit val="500"/>
      </c:valAx>
    </c:plotArea>
    <c:legend>
      <c:legendPos val="b"/>
      <c:layout>
        <c:manualLayout>
          <c:xMode val="edge"/>
          <c:yMode val="edge"/>
          <c:x val="0.61757319135443645"/>
          <c:y val="0.2197690805890653"/>
          <c:w val="0.31167003405149896"/>
          <c:h val="9.3439192193999016E-2"/>
        </c:manualLayout>
      </c:layout>
      <c:overlay val="0"/>
      <c:txPr>
        <a:bodyPr/>
        <a:lstStyle/>
        <a:p>
          <a:pPr>
            <a:defRPr sz="900"/>
          </a:pPr>
          <a:endParaRPr lang="en-US"/>
        </a:p>
      </c:txPr>
    </c:legend>
    <c:plotVisOnly val="1"/>
    <c:dispBlanksAs val="gap"/>
    <c:showDLblsOverMax val="0"/>
  </c:chart>
  <c:printSettings>
    <c:headerFooter/>
    <c:pageMargins b="0.75000000000000155" l="0.70000000000000062" r="0.70000000000000062" t="0.750000000000001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n-ZA" sz="1000" b="1"/>
              <a:t>Population Pyramid, 2010</a:t>
            </a:r>
          </a:p>
        </c:rich>
      </c:tx>
      <c:layout>
        <c:manualLayout>
          <c:xMode val="edge"/>
          <c:yMode val="edge"/>
          <c:x val="0.3014489196044739"/>
          <c:y val="0"/>
        </c:manualLayout>
      </c:layout>
      <c:overlay val="0"/>
    </c:title>
    <c:autoTitleDeleted val="0"/>
    <c:plotArea>
      <c:layout>
        <c:manualLayout>
          <c:layoutTarget val="inner"/>
          <c:xMode val="edge"/>
          <c:yMode val="edge"/>
          <c:x val="0.14562617622437485"/>
          <c:y val="0.10629746863037469"/>
          <c:w val="0.79056910918922019"/>
          <c:h val="0.79624392881122419"/>
        </c:manualLayout>
      </c:layout>
      <c:barChart>
        <c:barDir val="bar"/>
        <c:grouping val="clustered"/>
        <c:varyColors val="0"/>
        <c:ser>
          <c:idx val="0"/>
          <c:order val="0"/>
          <c:tx>
            <c:strRef>
              <c:f>'Population_Data&amp;Pyramid'!$V$3</c:f>
              <c:strCache>
                <c:ptCount val="1"/>
                <c:pt idx="0">
                  <c:v>Male</c:v>
                </c:pt>
              </c:strCache>
            </c:strRef>
          </c:tx>
          <c:spPr>
            <a:solidFill>
              <a:prstClr val="black"/>
            </a:solidFill>
            <a:ln>
              <a:solidFill>
                <a:schemeClr val="bg1"/>
              </a:solidFill>
            </a:ln>
          </c:spPr>
          <c:invertIfNegative val="0"/>
          <c:cat>
            <c:strRef>
              <c:f>'Population_Data&amp;Pyramid'!$A$4:$A$21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75-59</c:v>
                </c:pt>
                <c:pt idx="16">
                  <c:v>80-84</c:v>
                </c:pt>
                <c:pt idx="17">
                  <c:v>85+</c:v>
                </c:pt>
              </c:strCache>
            </c:strRef>
          </c:cat>
          <c:val>
            <c:numRef>
              <c:f>'Population_Data&amp;Pyramid'!$V$4:$V$21</c:f>
              <c:numCache>
                <c:formatCode>#,##0_);[Black]###0</c:formatCode>
                <c:ptCount val="18"/>
                <c:pt idx="0">
                  <c:v>-5501.59</c:v>
                </c:pt>
                <c:pt idx="1">
                  <c:v>-4829.8</c:v>
                </c:pt>
                <c:pt idx="2">
                  <c:v>-4936.12</c:v>
                </c:pt>
                <c:pt idx="3">
                  <c:v>-5325.67</c:v>
                </c:pt>
                <c:pt idx="4">
                  <c:v>-5312.07</c:v>
                </c:pt>
                <c:pt idx="5">
                  <c:v>-4052.79</c:v>
                </c:pt>
                <c:pt idx="6">
                  <c:v>-3266.79</c:v>
                </c:pt>
                <c:pt idx="7">
                  <c:v>-2325.9499999999998</c:v>
                </c:pt>
                <c:pt idx="8">
                  <c:v>-1909.8</c:v>
                </c:pt>
                <c:pt idx="9">
                  <c:v>-1475.08</c:v>
                </c:pt>
                <c:pt idx="10">
                  <c:v>-1077.58</c:v>
                </c:pt>
                <c:pt idx="11">
                  <c:v>-889.57</c:v>
                </c:pt>
                <c:pt idx="12">
                  <c:v>-617.16999999999996</c:v>
                </c:pt>
                <c:pt idx="13">
                  <c:v>-425.25</c:v>
                </c:pt>
                <c:pt idx="14">
                  <c:v>-403.57</c:v>
                </c:pt>
                <c:pt idx="15">
                  <c:v>-188.05</c:v>
                </c:pt>
                <c:pt idx="16">
                  <c:v>-177.3</c:v>
                </c:pt>
                <c:pt idx="17">
                  <c:v>-129.63999999999999</c:v>
                </c:pt>
              </c:numCache>
            </c:numRef>
          </c:val>
        </c:ser>
        <c:ser>
          <c:idx val="1"/>
          <c:order val="1"/>
          <c:tx>
            <c:strRef>
              <c:f>'Population_Data&amp;Pyramid'!$W$3</c:f>
              <c:strCache>
                <c:ptCount val="1"/>
                <c:pt idx="0">
                  <c:v>Female</c:v>
                </c:pt>
              </c:strCache>
            </c:strRef>
          </c:tx>
          <c:spPr>
            <a:solidFill>
              <a:schemeClr val="bg1">
                <a:lumMod val="85000"/>
              </a:schemeClr>
            </a:solidFill>
            <a:ln>
              <a:solidFill>
                <a:sysClr val="windowText" lastClr="000000"/>
              </a:solidFill>
            </a:ln>
          </c:spPr>
          <c:invertIfNegative val="0"/>
          <c:cat>
            <c:strRef>
              <c:f>'Population_Data&amp;Pyramid'!$A$4:$A$21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75-59</c:v>
                </c:pt>
                <c:pt idx="16">
                  <c:v>80-84</c:v>
                </c:pt>
                <c:pt idx="17">
                  <c:v>85+</c:v>
                </c:pt>
              </c:strCache>
            </c:strRef>
          </c:cat>
          <c:val>
            <c:numRef>
              <c:f>'Population_Data&amp;Pyramid'!$W$4:$W$21</c:f>
              <c:numCache>
                <c:formatCode>0</c:formatCode>
                <c:ptCount val="18"/>
                <c:pt idx="0">
                  <c:v>5546.6399999999994</c:v>
                </c:pt>
                <c:pt idx="1">
                  <c:v>4842.6000000000004</c:v>
                </c:pt>
                <c:pt idx="2">
                  <c:v>5021.2700000000004</c:v>
                </c:pt>
                <c:pt idx="3">
                  <c:v>5331.03</c:v>
                </c:pt>
                <c:pt idx="4">
                  <c:v>5269.04</c:v>
                </c:pt>
                <c:pt idx="5">
                  <c:v>4206.33</c:v>
                </c:pt>
                <c:pt idx="6">
                  <c:v>3330.91</c:v>
                </c:pt>
                <c:pt idx="7">
                  <c:v>2573.8000000000002</c:v>
                </c:pt>
                <c:pt idx="8">
                  <c:v>2298.63</c:v>
                </c:pt>
                <c:pt idx="9">
                  <c:v>1859.84</c:v>
                </c:pt>
                <c:pt idx="10">
                  <c:v>1417.52</c:v>
                </c:pt>
                <c:pt idx="11">
                  <c:v>1141.98</c:v>
                </c:pt>
                <c:pt idx="12">
                  <c:v>866.2</c:v>
                </c:pt>
                <c:pt idx="13">
                  <c:v>755.86</c:v>
                </c:pt>
                <c:pt idx="14">
                  <c:v>666.53</c:v>
                </c:pt>
                <c:pt idx="15">
                  <c:v>545.75</c:v>
                </c:pt>
                <c:pt idx="16">
                  <c:v>567.83000000000004</c:v>
                </c:pt>
                <c:pt idx="17">
                  <c:v>298.82</c:v>
                </c:pt>
              </c:numCache>
            </c:numRef>
          </c:val>
        </c:ser>
        <c:dLbls>
          <c:showLegendKey val="0"/>
          <c:showVal val="0"/>
          <c:showCatName val="0"/>
          <c:showSerName val="0"/>
          <c:showPercent val="0"/>
          <c:showBubbleSize val="0"/>
        </c:dLbls>
        <c:gapWidth val="0"/>
        <c:overlap val="100"/>
        <c:axId val="88358272"/>
        <c:axId val="88364544"/>
      </c:barChart>
      <c:catAx>
        <c:axId val="88358272"/>
        <c:scaling>
          <c:orientation val="minMax"/>
        </c:scaling>
        <c:delete val="0"/>
        <c:axPos val="l"/>
        <c:title>
          <c:tx>
            <c:rich>
              <a:bodyPr rot="-5400000" vert="horz"/>
              <a:lstStyle/>
              <a:p>
                <a:pPr>
                  <a:defRPr sz="800"/>
                </a:pPr>
                <a:r>
                  <a:rPr lang="en-GB" sz="800"/>
                  <a:t>Age Group</a:t>
                </a:r>
              </a:p>
            </c:rich>
          </c:tx>
          <c:layout>
            <c:manualLayout>
              <c:xMode val="edge"/>
              <c:yMode val="edge"/>
              <c:x val="1.3531868827681772E-5"/>
              <c:y val="0.35389885027958468"/>
            </c:manualLayout>
          </c:layout>
          <c:overlay val="0"/>
        </c:title>
        <c:numFmt formatCode="General" sourceLinked="1"/>
        <c:majorTickMark val="none"/>
        <c:minorTickMark val="none"/>
        <c:tickLblPos val="low"/>
        <c:txPr>
          <a:bodyPr/>
          <a:lstStyle/>
          <a:p>
            <a:pPr>
              <a:defRPr sz="700" b="0"/>
            </a:pPr>
            <a:endParaRPr lang="en-US"/>
          </a:p>
        </c:txPr>
        <c:crossAx val="88364544"/>
        <c:crosses val="autoZero"/>
        <c:auto val="1"/>
        <c:lblAlgn val="ctr"/>
        <c:lblOffset val="100"/>
        <c:tickLblSkip val="1"/>
        <c:noMultiLvlLbl val="0"/>
      </c:catAx>
      <c:valAx>
        <c:axId val="88364544"/>
        <c:scaling>
          <c:orientation val="minMax"/>
          <c:max val="6000"/>
          <c:min val="-6000"/>
        </c:scaling>
        <c:delete val="0"/>
        <c:axPos val="b"/>
        <c:majorGridlines>
          <c:spPr>
            <a:ln>
              <a:solidFill>
                <a:schemeClr val="bg1">
                  <a:lumMod val="85000"/>
                </a:schemeClr>
              </a:solidFill>
            </a:ln>
          </c:spPr>
        </c:majorGridlines>
        <c:numFmt formatCode="#,##0_);[Black]#,##0" sourceLinked="0"/>
        <c:majorTickMark val="out"/>
        <c:minorTickMark val="none"/>
        <c:tickLblPos val="nextTo"/>
        <c:txPr>
          <a:bodyPr/>
          <a:lstStyle/>
          <a:p>
            <a:pPr>
              <a:defRPr sz="800"/>
            </a:pPr>
            <a:endParaRPr lang="en-US"/>
          </a:p>
        </c:txPr>
        <c:crossAx val="88358272"/>
        <c:crosses val="autoZero"/>
        <c:crossBetween val="between"/>
        <c:majorUnit val="3000"/>
        <c:minorUnit val="500"/>
      </c:valAx>
    </c:plotArea>
    <c:legend>
      <c:legendPos val="b"/>
      <c:layout>
        <c:manualLayout>
          <c:xMode val="edge"/>
          <c:yMode val="edge"/>
          <c:x val="0.61757319135443645"/>
          <c:y val="0.2197690805890653"/>
          <c:w val="0.31167003405149896"/>
          <c:h val="9.3439192193999016E-2"/>
        </c:manualLayout>
      </c:layout>
      <c:overlay val="0"/>
      <c:txPr>
        <a:bodyPr/>
        <a:lstStyle/>
        <a:p>
          <a:pPr>
            <a:defRPr sz="900"/>
          </a:pPr>
          <a:endParaRPr lang="en-US"/>
        </a:p>
      </c:txPr>
    </c:legend>
    <c:plotVisOnly val="1"/>
    <c:dispBlanksAs val="gap"/>
    <c:showDLblsOverMax val="0"/>
  </c:chart>
  <c:printSettings>
    <c:headerFooter/>
    <c:pageMargins b="0.75000000000000155" l="0.70000000000000062" r="0.70000000000000062" t="0.7500000000000015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n-ZA" sz="1000" b="1"/>
              <a:t>Population Pyramid, 2011</a:t>
            </a:r>
          </a:p>
        </c:rich>
      </c:tx>
      <c:layout>
        <c:manualLayout>
          <c:xMode val="edge"/>
          <c:yMode val="edge"/>
          <c:x val="0.30544572216242755"/>
          <c:y val="0"/>
        </c:manualLayout>
      </c:layout>
      <c:overlay val="0"/>
    </c:title>
    <c:autoTitleDeleted val="0"/>
    <c:plotArea>
      <c:layout>
        <c:manualLayout>
          <c:layoutTarget val="inner"/>
          <c:xMode val="edge"/>
          <c:yMode val="edge"/>
          <c:x val="0.14562617622437485"/>
          <c:y val="0.10629746863037469"/>
          <c:w val="0.79056910918922019"/>
          <c:h val="0.79624392881122419"/>
        </c:manualLayout>
      </c:layout>
      <c:barChart>
        <c:barDir val="bar"/>
        <c:grouping val="clustered"/>
        <c:varyColors val="0"/>
        <c:ser>
          <c:idx val="0"/>
          <c:order val="0"/>
          <c:tx>
            <c:strRef>
              <c:f>'Population_Data&amp;Pyramid'!$X$3</c:f>
              <c:strCache>
                <c:ptCount val="1"/>
                <c:pt idx="0">
                  <c:v>Male</c:v>
                </c:pt>
              </c:strCache>
            </c:strRef>
          </c:tx>
          <c:spPr>
            <a:solidFill>
              <a:prstClr val="black"/>
            </a:solidFill>
            <a:ln>
              <a:solidFill>
                <a:schemeClr val="bg1"/>
              </a:solidFill>
            </a:ln>
          </c:spPr>
          <c:invertIfNegative val="0"/>
          <c:cat>
            <c:strRef>
              <c:f>'Population_Data&amp;Pyramid'!$A$4:$A$21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75-59</c:v>
                </c:pt>
                <c:pt idx="16">
                  <c:v>80-84</c:v>
                </c:pt>
                <c:pt idx="17">
                  <c:v>85+</c:v>
                </c:pt>
              </c:strCache>
            </c:strRef>
          </c:cat>
          <c:val>
            <c:numRef>
              <c:f>'Population_Data&amp;Pyramid'!$X$4:$X$21</c:f>
              <c:numCache>
                <c:formatCode>#,##0_);[Black]#,##0</c:formatCode>
                <c:ptCount val="18"/>
                <c:pt idx="0">
                  <c:v>-5510.09</c:v>
                </c:pt>
                <c:pt idx="1">
                  <c:v>-4926.93</c:v>
                </c:pt>
                <c:pt idx="2">
                  <c:v>-4944.1400000000003</c:v>
                </c:pt>
                <c:pt idx="3">
                  <c:v>-5161.17</c:v>
                </c:pt>
                <c:pt idx="4">
                  <c:v>-5454.33</c:v>
                </c:pt>
                <c:pt idx="5">
                  <c:v>-4282.9799999999996</c:v>
                </c:pt>
                <c:pt idx="6">
                  <c:v>-3323.38</c:v>
                </c:pt>
                <c:pt idx="7">
                  <c:v>-2476.86</c:v>
                </c:pt>
                <c:pt idx="8">
                  <c:v>-1915.26</c:v>
                </c:pt>
                <c:pt idx="9">
                  <c:v>-1529.61</c:v>
                </c:pt>
                <c:pt idx="10">
                  <c:v>-1097.55</c:v>
                </c:pt>
                <c:pt idx="11">
                  <c:v>-905.92</c:v>
                </c:pt>
                <c:pt idx="12">
                  <c:v>-686.34</c:v>
                </c:pt>
                <c:pt idx="13">
                  <c:v>-402.36</c:v>
                </c:pt>
                <c:pt idx="14">
                  <c:v>-421.09</c:v>
                </c:pt>
                <c:pt idx="15">
                  <c:v>-182.09</c:v>
                </c:pt>
                <c:pt idx="16">
                  <c:v>-180.26</c:v>
                </c:pt>
                <c:pt idx="17">
                  <c:v>-128.33000000000001</c:v>
                </c:pt>
              </c:numCache>
            </c:numRef>
          </c:val>
        </c:ser>
        <c:ser>
          <c:idx val="1"/>
          <c:order val="1"/>
          <c:tx>
            <c:strRef>
              <c:f>'Population_Data&amp;Pyramid'!$Y$3</c:f>
              <c:strCache>
                <c:ptCount val="1"/>
                <c:pt idx="0">
                  <c:v>Female</c:v>
                </c:pt>
              </c:strCache>
            </c:strRef>
          </c:tx>
          <c:spPr>
            <a:solidFill>
              <a:schemeClr val="bg1">
                <a:lumMod val="85000"/>
              </a:schemeClr>
            </a:solidFill>
            <a:ln>
              <a:solidFill>
                <a:sysClr val="windowText" lastClr="000000"/>
              </a:solidFill>
            </a:ln>
          </c:spPr>
          <c:invertIfNegative val="0"/>
          <c:cat>
            <c:strRef>
              <c:f>'Population_Data&amp;Pyramid'!$A$4:$A$21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75-59</c:v>
                </c:pt>
                <c:pt idx="16">
                  <c:v>80-84</c:v>
                </c:pt>
                <c:pt idx="17">
                  <c:v>85+</c:v>
                </c:pt>
              </c:strCache>
            </c:strRef>
          </c:cat>
          <c:val>
            <c:numRef>
              <c:f>'Population_Data&amp;Pyramid'!$Y$4:$Y$21</c:f>
              <c:numCache>
                <c:formatCode>0</c:formatCode>
                <c:ptCount val="18"/>
                <c:pt idx="0">
                  <c:v>5485.75</c:v>
                </c:pt>
                <c:pt idx="1">
                  <c:v>4937.6099999999997</c:v>
                </c:pt>
                <c:pt idx="2">
                  <c:v>5054.75</c:v>
                </c:pt>
                <c:pt idx="3">
                  <c:v>5254.24</c:v>
                </c:pt>
                <c:pt idx="4">
                  <c:v>5306.29</c:v>
                </c:pt>
                <c:pt idx="5">
                  <c:v>4425.45</c:v>
                </c:pt>
                <c:pt idx="6">
                  <c:v>3357.48</c:v>
                </c:pt>
                <c:pt idx="7">
                  <c:v>2706.49</c:v>
                </c:pt>
                <c:pt idx="8">
                  <c:v>2309.12</c:v>
                </c:pt>
                <c:pt idx="9">
                  <c:v>1922.1</c:v>
                </c:pt>
                <c:pt idx="10">
                  <c:v>1479.16</c:v>
                </c:pt>
                <c:pt idx="11">
                  <c:v>1186.1300000000001</c:v>
                </c:pt>
                <c:pt idx="12">
                  <c:v>878.01</c:v>
                </c:pt>
                <c:pt idx="13">
                  <c:v>762.49</c:v>
                </c:pt>
                <c:pt idx="14">
                  <c:v>671.91</c:v>
                </c:pt>
                <c:pt idx="15">
                  <c:v>516.38</c:v>
                </c:pt>
                <c:pt idx="16">
                  <c:v>612.89</c:v>
                </c:pt>
                <c:pt idx="17">
                  <c:v>327.12</c:v>
                </c:pt>
              </c:numCache>
            </c:numRef>
          </c:val>
        </c:ser>
        <c:dLbls>
          <c:showLegendKey val="0"/>
          <c:showVal val="0"/>
          <c:showCatName val="0"/>
          <c:showSerName val="0"/>
          <c:showPercent val="0"/>
          <c:showBubbleSize val="0"/>
        </c:dLbls>
        <c:gapWidth val="0"/>
        <c:overlap val="100"/>
        <c:axId val="97982336"/>
        <c:axId val="97984512"/>
      </c:barChart>
      <c:catAx>
        <c:axId val="97982336"/>
        <c:scaling>
          <c:orientation val="minMax"/>
        </c:scaling>
        <c:delete val="0"/>
        <c:axPos val="l"/>
        <c:title>
          <c:tx>
            <c:rich>
              <a:bodyPr rot="-5400000" vert="horz"/>
              <a:lstStyle/>
              <a:p>
                <a:pPr>
                  <a:defRPr sz="800"/>
                </a:pPr>
                <a:r>
                  <a:rPr lang="en-GB" sz="800"/>
                  <a:t>Age Group</a:t>
                </a:r>
              </a:p>
            </c:rich>
          </c:tx>
          <c:layout>
            <c:manualLayout>
              <c:xMode val="edge"/>
              <c:yMode val="edge"/>
              <c:x val="1.3531868827681772E-5"/>
              <c:y val="0.35389885027958468"/>
            </c:manualLayout>
          </c:layout>
          <c:overlay val="0"/>
        </c:title>
        <c:numFmt formatCode="General" sourceLinked="1"/>
        <c:majorTickMark val="none"/>
        <c:minorTickMark val="none"/>
        <c:tickLblPos val="low"/>
        <c:txPr>
          <a:bodyPr/>
          <a:lstStyle/>
          <a:p>
            <a:pPr>
              <a:defRPr sz="700" b="0"/>
            </a:pPr>
            <a:endParaRPr lang="en-US"/>
          </a:p>
        </c:txPr>
        <c:crossAx val="97984512"/>
        <c:crosses val="autoZero"/>
        <c:auto val="1"/>
        <c:lblAlgn val="ctr"/>
        <c:lblOffset val="100"/>
        <c:tickLblSkip val="1"/>
        <c:noMultiLvlLbl val="0"/>
      </c:catAx>
      <c:valAx>
        <c:axId val="97984512"/>
        <c:scaling>
          <c:orientation val="minMax"/>
          <c:max val="6000"/>
          <c:min val="-6000"/>
        </c:scaling>
        <c:delete val="0"/>
        <c:axPos val="b"/>
        <c:majorGridlines>
          <c:spPr>
            <a:ln>
              <a:solidFill>
                <a:schemeClr val="bg1">
                  <a:lumMod val="85000"/>
                </a:schemeClr>
              </a:solidFill>
            </a:ln>
          </c:spPr>
        </c:majorGridlines>
        <c:numFmt formatCode="#,##0_);[Black]#,##0" sourceLinked="0"/>
        <c:majorTickMark val="out"/>
        <c:minorTickMark val="none"/>
        <c:tickLblPos val="nextTo"/>
        <c:txPr>
          <a:bodyPr/>
          <a:lstStyle/>
          <a:p>
            <a:pPr>
              <a:defRPr sz="800"/>
            </a:pPr>
            <a:endParaRPr lang="en-US"/>
          </a:p>
        </c:txPr>
        <c:crossAx val="97982336"/>
        <c:crosses val="autoZero"/>
        <c:crossBetween val="between"/>
        <c:majorUnit val="3000"/>
        <c:minorUnit val="500"/>
      </c:valAx>
    </c:plotArea>
    <c:legend>
      <c:legendPos val="b"/>
      <c:layout>
        <c:manualLayout>
          <c:xMode val="edge"/>
          <c:yMode val="edge"/>
          <c:x val="0.61757319135443645"/>
          <c:y val="0.2197690805890653"/>
          <c:w val="0.31167003405149896"/>
          <c:h val="9.3439192193999016E-2"/>
        </c:manualLayout>
      </c:layout>
      <c:overlay val="0"/>
      <c:txPr>
        <a:bodyPr/>
        <a:lstStyle/>
        <a:p>
          <a:pPr>
            <a:defRPr sz="900"/>
          </a:pPr>
          <a:endParaRPr lang="en-US"/>
        </a:p>
      </c:txPr>
    </c:legend>
    <c:plotVisOnly val="1"/>
    <c:dispBlanksAs val="gap"/>
    <c:showDLblsOverMax val="0"/>
  </c:chart>
  <c:printSettings>
    <c:headerFooter/>
    <c:pageMargins b="0.75000000000000155" l="0.70000000000000062" r="0.70000000000000062" t="0.7500000000000015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n-ZA" sz="1000" b="1"/>
              <a:t>Population Pyramid, 2012</a:t>
            </a:r>
          </a:p>
        </c:rich>
      </c:tx>
      <c:layout>
        <c:manualLayout>
          <c:xMode val="edge"/>
          <c:yMode val="edge"/>
          <c:x val="0.3014489196044739"/>
          <c:y val="0"/>
        </c:manualLayout>
      </c:layout>
      <c:overlay val="0"/>
    </c:title>
    <c:autoTitleDeleted val="0"/>
    <c:plotArea>
      <c:layout>
        <c:manualLayout>
          <c:layoutTarget val="inner"/>
          <c:xMode val="edge"/>
          <c:yMode val="edge"/>
          <c:x val="0.14562617622437485"/>
          <c:y val="0.10629746863037469"/>
          <c:w val="0.79056910918922019"/>
          <c:h val="0.79624392881122419"/>
        </c:manualLayout>
      </c:layout>
      <c:barChart>
        <c:barDir val="bar"/>
        <c:grouping val="clustered"/>
        <c:varyColors val="0"/>
        <c:ser>
          <c:idx val="0"/>
          <c:order val="0"/>
          <c:tx>
            <c:strRef>
              <c:f>'Population_Data&amp;Pyramid'!$Z$3</c:f>
              <c:strCache>
                <c:ptCount val="1"/>
                <c:pt idx="0">
                  <c:v>Male</c:v>
                </c:pt>
              </c:strCache>
            </c:strRef>
          </c:tx>
          <c:spPr>
            <a:solidFill>
              <a:prstClr val="black"/>
            </a:solidFill>
            <a:ln>
              <a:solidFill>
                <a:schemeClr val="bg1"/>
              </a:solidFill>
            </a:ln>
          </c:spPr>
          <c:invertIfNegative val="0"/>
          <c:cat>
            <c:strRef>
              <c:f>'Population_Data&amp;Pyramid'!$A$4:$A$21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75-59</c:v>
                </c:pt>
                <c:pt idx="16">
                  <c:v>80-84</c:v>
                </c:pt>
                <c:pt idx="17">
                  <c:v>85+</c:v>
                </c:pt>
              </c:strCache>
            </c:strRef>
          </c:cat>
          <c:val>
            <c:numRef>
              <c:f>'Population_Data&amp;Pyramid'!$Z$4:$Z$21</c:f>
              <c:numCache>
                <c:formatCode>#,##0_);[Black]###0</c:formatCode>
                <c:ptCount val="18"/>
                <c:pt idx="0">
                  <c:v>-5600.3099999999995</c:v>
                </c:pt>
                <c:pt idx="1">
                  <c:v>-5088.3999999999996</c:v>
                </c:pt>
                <c:pt idx="2">
                  <c:v>-4862.33</c:v>
                </c:pt>
                <c:pt idx="3">
                  <c:v>-5075.21</c:v>
                </c:pt>
                <c:pt idx="4">
                  <c:v>-5454.56</c:v>
                </c:pt>
                <c:pt idx="5">
                  <c:v>-4487.1400000000003</c:v>
                </c:pt>
                <c:pt idx="6">
                  <c:v>-3523.48</c:v>
                </c:pt>
                <c:pt idx="7">
                  <c:v>-2591.9699999999998</c:v>
                </c:pt>
                <c:pt idx="8">
                  <c:v>-1988.22</c:v>
                </c:pt>
                <c:pt idx="9">
                  <c:v>-1562.23</c:v>
                </c:pt>
                <c:pt idx="10">
                  <c:v>-1130.54</c:v>
                </c:pt>
                <c:pt idx="11">
                  <c:v>-912.01</c:v>
                </c:pt>
                <c:pt idx="12">
                  <c:v>-744.31</c:v>
                </c:pt>
                <c:pt idx="13">
                  <c:v>-420.5</c:v>
                </c:pt>
                <c:pt idx="14">
                  <c:v>-409.87</c:v>
                </c:pt>
                <c:pt idx="15">
                  <c:v>-202.85</c:v>
                </c:pt>
                <c:pt idx="16">
                  <c:v>-170.55</c:v>
                </c:pt>
                <c:pt idx="17">
                  <c:v>-129.46</c:v>
                </c:pt>
              </c:numCache>
            </c:numRef>
          </c:val>
        </c:ser>
        <c:ser>
          <c:idx val="1"/>
          <c:order val="1"/>
          <c:tx>
            <c:strRef>
              <c:f>'Population_Data&amp;Pyramid'!$AA$3</c:f>
              <c:strCache>
                <c:ptCount val="1"/>
                <c:pt idx="0">
                  <c:v>Female</c:v>
                </c:pt>
              </c:strCache>
            </c:strRef>
          </c:tx>
          <c:spPr>
            <a:solidFill>
              <a:schemeClr val="bg1">
                <a:lumMod val="85000"/>
              </a:schemeClr>
            </a:solidFill>
            <a:ln>
              <a:solidFill>
                <a:sysClr val="windowText" lastClr="000000"/>
              </a:solidFill>
            </a:ln>
          </c:spPr>
          <c:invertIfNegative val="0"/>
          <c:cat>
            <c:strRef>
              <c:f>'Population_Data&amp;Pyramid'!$A$4:$A$21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75-59</c:v>
                </c:pt>
                <c:pt idx="16">
                  <c:v>80-84</c:v>
                </c:pt>
                <c:pt idx="17">
                  <c:v>85+</c:v>
                </c:pt>
              </c:strCache>
            </c:strRef>
          </c:cat>
          <c:val>
            <c:numRef>
              <c:f>'Population_Data&amp;Pyramid'!$AA$4:$AA$21</c:f>
              <c:numCache>
                <c:formatCode>0</c:formatCode>
                <c:ptCount val="18"/>
                <c:pt idx="0">
                  <c:v>5476.95</c:v>
                </c:pt>
                <c:pt idx="1">
                  <c:v>5089.57</c:v>
                </c:pt>
                <c:pt idx="2">
                  <c:v>4973.3100000000004</c:v>
                </c:pt>
                <c:pt idx="3">
                  <c:v>5194.97</c:v>
                </c:pt>
                <c:pt idx="4">
                  <c:v>5379.89</c:v>
                </c:pt>
                <c:pt idx="5">
                  <c:v>4568.22</c:v>
                </c:pt>
                <c:pt idx="6">
                  <c:v>3531.6</c:v>
                </c:pt>
                <c:pt idx="7">
                  <c:v>2769.98</c:v>
                </c:pt>
                <c:pt idx="8">
                  <c:v>2404.02</c:v>
                </c:pt>
                <c:pt idx="9">
                  <c:v>1956.62</c:v>
                </c:pt>
                <c:pt idx="10">
                  <c:v>1511.23</c:v>
                </c:pt>
                <c:pt idx="11">
                  <c:v>1246.54</c:v>
                </c:pt>
                <c:pt idx="12">
                  <c:v>917.83</c:v>
                </c:pt>
                <c:pt idx="13">
                  <c:v>756.5</c:v>
                </c:pt>
                <c:pt idx="14">
                  <c:v>697.44</c:v>
                </c:pt>
                <c:pt idx="15">
                  <c:v>512.26</c:v>
                </c:pt>
                <c:pt idx="16">
                  <c:v>574.49</c:v>
                </c:pt>
                <c:pt idx="17">
                  <c:v>381.91</c:v>
                </c:pt>
              </c:numCache>
            </c:numRef>
          </c:val>
        </c:ser>
        <c:dLbls>
          <c:showLegendKey val="0"/>
          <c:showVal val="0"/>
          <c:showCatName val="0"/>
          <c:showSerName val="0"/>
          <c:showPercent val="0"/>
          <c:showBubbleSize val="0"/>
        </c:dLbls>
        <c:gapWidth val="0"/>
        <c:overlap val="100"/>
        <c:axId val="97993472"/>
        <c:axId val="97995392"/>
      </c:barChart>
      <c:catAx>
        <c:axId val="97993472"/>
        <c:scaling>
          <c:orientation val="minMax"/>
        </c:scaling>
        <c:delete val="0"/>
        <c:axPos val="l"/>
        <c:title>
          <c:tx>
            <c:rich>
              <a:bodyPr rot="-5400000" vert="horz"/>
              <a:lstStyle/>
              <a:p>
                <a:pPr>
                  <a:defRPr sz="800"/>
                </a:pPr>
                <a:r>
                  <a:rPr lang="en-GB" sz="800"/>
                  <a:t>Age Group</a:t>
                </a:r>
              </a:p>
            </c:rich>
          </c:tx>
          <c:layout>
            <c:manualLayout>
              <c:xMode val="edge"/>
              <c:yMode val="edge"/>
              <c:x val="1.3531868827681772E-5"/>
              <c:y val="0.35389885027958468"/>
            </c:manualLayout>
          </c:layout>
          <c:overlay val="0"/>
        </c:title>
        <c:numFmt formatCode="General" sourceLinked="1"/>
        <c:majorTickMark val="none"/>
        <c:minorTickMark val="none"/>
        <c:tickLblPos val="low"/>
        <c:txPr>
          <a:bodyPr/>
          <a:lstStyle/>
          <a:p>
            <a:pPr>
              <a:defRPr sz="700" b="0"/>
            </a:pPr>
            <a:endParaRPr lang="en-US"/>
          </a:p>
        </c:txPr>
        <c:crossAx val="97995392"/>
        <c:crosses val="autoZero"/>
        <c:auto val="1"/>
        <c:lblAlgn val="ctr"/>
        <c:lblOffset val="100"/>
        <c:tickLblSkip val="1"/>
        <c:noMultiLvlLbl val="0"/>
      </c:catAx>
      <c:valAx>
        <c:axId val="97995392"/>
        <c:scaling>
          <c:orientation val="minMax"/>
          <c:max val="6000"/>
          <c:min val="-6000"/>
        </c:scaling>
        <c:delete val="0"/>
        <c:axPos val="b"/>
        <c:majorGridlines>
          <c:spPr>
            <a:ln>
              <a:solidFill>
                <a:schemeClr val="bg1">
                  <a:lumMod val="85000"/>
                </a:schemeClr>
              </a:solidFill>
            </a:ln>
          </c:spPr>
        </c:majorGridlines>
        <c:numFmt formatCode="#,##0_);[Black]#,##0" sourceLinked="0"/>
        <c:majorTickMark val="out"/>
        <c:minorTickMark val="none"/>
        <c:tickLblPos val="nextTo"/>
        <c:txPr>
          <a:bodyPr/>
          <a:lstStyle/>
          <a:p>
            <a:pPr>
              <a:defRPr sz="800"/>
            </a:pPr>
            <a:endParaRPr lang="en-US"/>
          </a:p>
        </c:txPr>
        <c:crossAx val="97993472"/>
        <c:crosses val="autoZero"/>
        <c:crossBetween val="between"/>
        <c:majorUnit val="3000"/>
        <c:minorUnit val="500"/>
      </c:valAx>
    </c:plotArea>
    <c:legend>
      <c:legendPos val="b"/>
      <c:layout>
        <c:manualLayout>
          <c:xMode val="edge"/>
          <c:yMode val="edge"/>
          <c:x val="0.61757319135443645"/>
          <c:y val="0.2197690805890653"/>
          <c:w val="0.31167003405149896"/>
          <c:h val="9.3439192193999016E-2"/>
        </c:manualLayout>
      </c:layout>
      <c:overlay val="0"/>
      <c:txPr>
        <a:bodyPr/>
        <a:lstStyle/>
        <a:p>
          <a:pPr>
            <a:defRPr sz="900"/>
          </a:pPr>
          <a:endParaRPr lang="en-US"/>
        </a:p>
      </c:txPr>
    </c:legend>
    <c:plotVisOnly val="1"/>
    <c:dispBlanksAs val="gap"/>
    <c:showDLblsOverMax val="0"/>
  </c:chart>
  <c:printSettings>
    <c:headerFooter/>
    <c:pageMargins b="0.75000000000000155" l="0.70000000000000062" r="0.70000000000000062" t="0.7500000000000015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ZA" sz="1200"/>
              <a:t>Crude Death Rate -</a:t>
            </a:r>
            <a:r>
              <a:rPr lang="en-ZA" sz="1200" baseline="0"/>
              <a:t> </a:t>
            </a:r>
            <a:r>
              <a:rPr lang="en-ZA" sz="1200" b="1" i="0" u="none" strike="noStrike" baseline="0">
                <a:effectLst/>
              </a:rPr>
              <a:t>Agincourt</a:t>
            </a:r>
            <a:endParaRPr lang="en-ZA" sz="1200"/>
          </a:p>
        </c:rich>
      </c:tx>
      <c:layout>
        <c:manualLayout>
          <c:xMode val="edge"/>
          <c:yMode val="edge"/>
          <c:x val="0.30228816517074492"/>
          <c:y val="5.0968085511050249E-3"/>
        </c:manualLayout>
      </c:layout>
      <c:overlay val="0"/>
    </c:title>
    <c:autoTitleDeleted val="0"/>
    <c:plotArea>
      <c:layout>
        <c:manualLayout>
          <c:layoutTarget val="inner"/>
          <c:xMode val="edge"/>
          <c:yMode val="edge"/>
          <c:x val="9.9866244990190492E-2"/>
          <c:y val="0.10865685267602419"/>
          <c:w val="0.85634064803483145"/>
          <c:h val="0.63385750694206699"/>
        </c:manualLayout>
      </c:layout>
      <c:scatterChart>
        <c:scatterStyle val="lineMarker"/>
        <c:varyColors val="0"/>
        <c:ser>
          <c:idx val="0"/>
          <c:order val="0"/>
          <c:tx>
            <c:strRef>
              <c:f>'Mortality_Data &amp; Chart'!$C$2</c:f>
              <c:strCache>
                <c:ptCount val="1"/>
                <c:pt idx="0">
                  <c:v>Male </c:v>
                </c:pt>
              </c:strCache>
            </c:strRef>
          </c:tx>
          <c:spPr>
            <a:ln w="12700"/>
          </c:spPr>
          <c:marker>
            <c:spPr>
              <a:ln w="12700"/>
            </c:spPr>
          </c:marker>
          <c:xVal>
            <c:numRef>
              <c:f>'Mortality_Data &amp; Chart'!$E$1:$Q$1</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xVal>
          <c:yVal>
            <c:numRef>
              <c:f>'Mortality_Data &amp; Chart'!$E$2:$Q$2</c:f>
              <c:numCache>
                <c:formatCode>0.0</c:formatCode>
                <c:ptCount val="13"/>
                <c:pt idx="0">
                  <c:v>7.51</c:v>
                </c:pt>
                <c:pt idx="1">
                  <c:v>8.07</c:v>
                </c:pt>
                <c:pt idx="2">
                  <c:v>10.72</c:v>
                </c:pt>
                <c:pt idx="3">
                  <c:v>12.67</c:v>
                </c:pt>
                <c:pt idx="4">
                  <c:v>12.04</c:v>
                </c:pt>
                <c:pt idx="5">
                  <c:v>12.43</c:v>
                </c:pt>
                <c:pt idx="6">
                  <c:v>12.56</c:v>
                </c:pt>
                <c:pt idx="7">
                  <c:v>13.31</c:v>
                </c:pt>
                <c:pt idx="8">
                  <c:v>13.69</c:v>
                </c:pt>
                <c:pt idx="9">
                  <c:v>11.08</c:v>
                </c:pt>
                <c:pt idx="10">
                  <c:v>10.32</c:v>
                </c:pt>
                <c:pt idx="11">
                  <c:v>8.89</c:v>
                </c:pt>
                <c:pt idx="12">
                  <c:v>8.3000000000000007</c:v>
                </c:pt>
              </c:numCache>
            </c:numRef>
          </c:yVal>
          <c:smooth val="0"/>
        </c:ser>
        <c:ser>
          <c:idx val="1"/>
          <c:order val="1"/>
          <c:tx>
            <c:strRef>
              <c:f>'Mortality_Data &amp; Chart'!$C$3</c:f>
              <c:strCache>
                <c:ptCount val="1"/>
                <c:pt idx="0">
                  <c:v>Female </c:v>
                </c:pt>
              </c:strCache>
            </c:strRef>
          </c:tx>
          <c:spPr>
            <a:ln w="12700"/>
          </c:spPr>
          <c:marker>
            <c:spPr>
              <a:ln w="12700"/>
            </c:spPr>
          </c:marker>
          <c:xVal>
            <c:numRef>
              <c:f>'Mortality_Data &amp; Chart'!$E$1:$Q$1</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xVal>
          <c:yVal>
            <c:numRef>
              <c:f>'Mortality_Data &amp; Chart'!$E$3:$Q$3</c:f>
              <c:numCache>
                <c:formatCode>0.0</c:formatCode>
                <c:ptCount val="13"/>
                <c:pt idx="0">
                  <c:v>6.31</c:v>
                </c:pt>
                <c:pt idx="1">
                  <c:v>8.3000000000000007</c:v>
                </c:pt>
                <c:pt idx="2">
                  <c:v>9.0399999999999991</c:v>
                </c:pt>
                <c:pt idx="3">
                  <c:v>9.93</c:v>
                </c:pt>
                <c:pt idx="4">
                  <c:v>9.65</c:v>
                </c:pt>
                <c:pt idx="5">
                  <c:v>11.05</c:v>
                </c:pt>
                <c:pt idx="6">
                  <c:v>11.63</c:v>
                </c:pt>
                <c:pt idx="7">
                  <c:v>10.89</c:v>
                </c:pt>
                <c:pt idx="8">
                  <c:v>10.14</c:v>
                </c:pt>
                <c:pt idx="9">
                  <c:v>9.7799999999999994</c:v>
                </c:pt>
                <c:pt idx="10">
                  <c:v>8.14</c:v>
                </c:pt>
                <c:pt idx="11">
                  <c:v>8.4499999999999993</c:v>
                </c:pt>
                <c:pt idx="12">
                  <c:v>8.01</c:v>
                </c:pt>
              </c:numCache>
            </c:numRef>
          </c:yVal>
          <c:smooth val="0"/>
        </c:ser>
        <c:ser>
          <c:idx val="2"/>
          <c:order val="2"/>
          <c:tx>
            <c:strRef>
              <c:f>'Mortality_Data &amp; Chart'!$C$4</c:f>
              <c:strCache>
                <c:ptCount val="1"/>
                <c:pt idx="0">
                  <c:v>Male &amp; Female</c:v>
                </c:pt>
              </c:strCache>
            </c:strRef>
          </c:tx>
          <c:spPr>
            <a:ln w="12700"/>
          </c:spPr>
          <c:marker>
            <c:spPr>
              <a:ln w="12700"/>
            </c:spPr>
          </c:marker>
          <c:xVal>
            <c:numRef>
              <c:f>'Mortality_Data &amp; Chart'!$E$1:$Q$1</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xVal>
          <c:yVal>
            <c:numRef>
              <c:f>'Mortality_Data &amp; Chart'!$E$4:$Q$4</c:f>
              <c:numCache>
                <c:formatCode>0.0</c:formatCode>
                <c:ptCount val="13"/>
                <c:pt idx="0">
                  <c:v>6.89</c:v>
                </c:pt>
                <c:pt idx="1">
                  <c:v>8.19</c:v>
                </c:pt>
                <c:pt idx="2">
                  <c:v>9.85</c:v>
                </c:pt>
                <c:pt idx="3">
                  <c:v>11.25</c:v>
                </c:pt>
                <c:pt idx="4">
                  <c:v>10.8</c:v>
                </c:pt>
                <c:pt idx="5">
                  <c:v>11.71</c:v>
                </c:pt>
                <c:pt idx="6">
                  <c:v>12.08</c:v>
                </c:pt>
                <c:pt idx="7">
                  <c:v>12.05</c:v>
                </c:pt>
                <c:pt idx="8">
                  <c:v>11.84</c:v>
                </c:pt>
                <c:pt idx="9">
                  <c:v>10.4</c:v>
                </c:pt>
                <c:pt idx="10">
                  <c:v>9.19</c:v>
                </c:pt>
                <c:pt idx="11">
                  <c:v>8.66</c:v>
                </c:pt>
                <c:pt idx="12">
                  <c:v>8.15</c:v>
                </c:pt>
              </c:numCache>
            </c:numRef>
          </c:yVal>
          <c:smooth val="0"/>
        </c:ser>
        <c:dLbls>
          <c:showLegendKey val="0"/>
          <c:showVal val="0"/>
          <c:showCatName val="0"/>
          <c:showSerName val="0"/>
          <c:showPercent val="0"/>
          <c:showBubbleSize val="0"/>
        </c:dLbls>
        <c:axId val="98026240"/>
        <c:axId val="98028544"/>
      </c:scatterChart>
      <c:valAx>
        <c:axId val="98026240"/>
        <c:scaling>
          <c:orientation val="minMax"/>
          <c:max val="2012"/>
          <c:min val="2000"/>
        </c:scaling>
        <c:delete val="0"/>
        <c:axPos val="b"/>
        <c:title>
          <c:tx>
            <c:rich>
              <a:bodyPr/>
              <a:lstStyle/>
              <a:p>
                <a:pPr>
                  <a:defRPr sz="900"/>
                </a:pPr>
                <a:r>
                  <a:rPr lang="en-ZA" sz="900"/>
                  <a:t>Year</a:t>
                </a:r>
              </a:p>
            </c:rich>
          </c:tx>
          <c:overlay val="0"/>
        </c:title>
        <c:numFmt formatCode="General" sourceLinked="1"/>
        <c:majorTickMark val="out"/>
        <c:minorTickMark val="none"/>
        <c:tickLblPos val="nextTo"/>
        <c:txPr>
          <a:bodyPr rot="3600000" vert="horz" anchor="ctr" anchorCtr="1"/>
          <a:lstStyle/>
          <a:p>
            <a:pPr>
              <a:defRPr sz="800"/>
            </a:pPr>
            <a:endParaRPr lang="en-US"/>
          </a:p>
        </c:txPr>
        <c:crossAx val="98028544"/>
        <c:crosses val="autoZero"/>
        <c:crossBetween val="midCat"/>
        <c:majorUnit val="1"/>
      </c:valAx>
      <c:valAx>
        <c:axId val="98028544"/>
        <c:scaling>
          <c:orientation val="minMax"/>
          <c:max val="16"/>
        </c:scaling>
        <c:delete val="0"/>
        <c:axPos val="l"/>
        <c:majorGridlines>
          <c:spPr>
            <a:ln>
              <a:solidFill>
                <a:schemeClr val="bg1">
                  <a:lumMod val="85000"/>
                </a:schemeClr>
              </a:solidFill>
            </a:ln>
          </c:spPr>
        </c:majorGridlines>
        <c:title>
          <c:tx>
            <c:rich>
              <a:bodyPr rot="-5400000" vert="horz"/>
              <a:lstStyle/>
              <a:p>
                <a:pPr>
                  <a:defRPr sz="900"/>
                </a:pPr>
                <a:r>
                  <a:rPr lang="en-ZA" sz="900"/>
                  <a:t>Rate per 1000</a:t>
                </a:r>
              </a:p>
            </c:rich>
          </c:tx>
          <c:overlay val="0"/>
        </c:title>
        <c:numFmt formatCode="0" sourceLinked="0"/>
        <c:majorTickMark val="out"/>
        <c:minorTickMark val="none"/>
        <c:tickLblPos val="nextTo"/>
        <c:txPr>
          <a:bodyPr/>
          <a:lstStyle/>
          <a:p>
            <a:pPr>
              <a:defRPr sz="800"/>
            </a:pPr>
            <a:endParaRPr lang="en-US"/>
          </a:p>
        </c:txPr>
        <c:crossAx val="98026240"/>
        <c:crosses val="autoZero"/>
        <c:crossBetween val="midCat"/>
      </c:valAx>
      <c:spPr>
        <a:ln>
          <a:solidFill>
            <a:schemeClr val="bg1">
              <a:lumMod val="85000"/>
            </a:schemeClr>
          </a:solidFill>
        </a:ln>
      </c:spPr>
    </c:plotArea>
    <c:legend>
      <c:legendPos val="b"/>
      <c:layout>
        <c:manualLayout>
          <c:xMode val="edge"/>
          <c:yMode val="edge"/>
          <c:x val="0.22150173196067632"/>
          <c:y val="0.91690859294762073"/>
          <c:w val="0.53995556705144476"/>
          <c:h val="8.1522309711286101E-2"/>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ZA" sz="1200"/>
              <a:t>Neonatal  Mortality Rate -</a:t>
            </a:r>
            <a:r>
              <a:rPr lang="en-ZA" sz="1200" baseline="0"/>
              <a:t> </a:t>
            </a:r>
            <a:r>
              <a:rPr lang="en-ZA" sz="1200" b="1" i="0" u="none" strike="noStrike" baseline="0">
                <a:effectLst/>
              </a:rPr>
              <a:t>Agincourt </a:t>
            </a:r>
            <a:endParaRPr lang="en-ZA" sz="1200"/>
          </a:p>
        </c:rich>
      </c:tx>
      <c:layout>
        <c:manualLayout>
          <c:xMode val="edge"/>
          <c:yMode val="edge"/>
          <c:x val="0.26385624084379483"/>
          <c:y val="5.0968399592252805E-3"/>
        </c:manualLayout>
      </c:layout>
      <c:overlay val="0"/>
    </c:title>
    <c:autoTitleDeleted val="0"/>
    <c:plotArea>
      <c:layout>
        <c:manualLayout>
          <c:layoutTarget val="inner"/>
          <c:xMode val="edge"/>
          <c:yMode val="edge"/>
          <c:x val="9.9866244990190492E-2"/>
          <c:y val="0.10865685267602419"/>
          <c:w val="0.85916417460012617"/>
          <c:h val="0.63385750694206699"/>
        </c:manualLayout>
      </c:layout>
      <c:scatterChart>
        <c:scatterStyle val="lineMarker"/>
        <c:varyColors val="0"/>
        <c:ser>
          <c:idx val="0"/>
          <c:order val="0"/>
          <c:tx>
            <c:strRef>
              <c:f>'Mortality_Data &amp; Chart'!$C$5</c:f>
              <c:strCache>
                <c:ptCount val="1"/>
                <c:pt idx="0">
                  <c:v>Male </c:v>
                </c:pt>
              </c:strCache>
            </c:strRef>
          </c:tx>
          <c:spPr>
            <a:ln w="12700"/>
          </c:spPr>
          <c:marker>
            <c:spPr>
              <a:ln w="12700"/>
            </c:spPr>
          </c:marker>
          <c:xVal>
            <c:numRef>
              <c:f>'Mortality_Data &amp; Chart'!$E$1:$Q$1</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xVal>
          <c:yVal>
            <c:numRef>
              <c:f>'Mortality_Data &amp; Chart'!$E$5:$Q$5</c:f>
              <c:numCache>
                <c:formatCode>0.0</c:formatCode>
                <c:ptCount val="13"/>
                <c:pt idx="0">
                  <c:v>12.54</c:v>
                </c:pt>
                <c:pt idx="1">
                  <c:v>3.64</c:v>
                </c:pt>
                <c:pt idx="2">
                  <c:v>14.55</c:v>
                </c:pt>
                <c:pt idx="3">
                  <c:v>13.21</c:v>
                </c:pt>
                <c:pt idx="4">
                  <c:v>6.27</c:v>
                </c:pt>
                <c:pt idx="5">
                  <c:v>11.41</c:v>
                </c:pt>
                <c:pt idx="6">
                  <c:v>8.7200000000000006</c:v>
                </c:pt>
                <c:pt idx="7">
                  <c:v>13.93</c:v>
                </c:pt>
                <c:pt idx="8">
                  <c:v>21.22</c:v>
                </c:pt>
                <c:pt idx="9">
                  <c:v>6.37</c:v>
                </c:pt>
                <c:pt idx="10">
                  <c:v>13.49</c:v>
                </c:pt>
                <c:pt idx="11">
                  <c:v>7.95</c:v>
                </c:pt>
                <c:pt idx="12">
                  <c:v>6.34</c:v>
                </c:pt>
              </c:numCache>
            </c:numRef>
          </c:yVal>
          <c:smooth val="0"/>
        </c:ser>
        <c:ser>
          <c:idx val="1"/>
          <c:order val="1"/>
          <c:tx>
            <c:strRef>
              <c:f>'Mortality_Data &amp; Chart'!$C$6</c:f>
              <c:strCache>
                <c:ptCount val="1"/>
                <c:pt idx="0">
                  <c:v>Female </c:v>
                </c:pt>
              </c:strCache>
            </c:strRef>
          </c:tx>
          <c:spPr>
            <a:ln w="12700"/>
          </c:spPr>
          <c:marker>
            <c:spPr>
              <a:ln w="12700"/>
            </c:spPr>
          </c:marker>
          <c:xVal>
            <c:numRef>
              <c:f>'Mortality_Data &amp; Chart'!$E$1:$Q$1</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xVal>
          <c:yVal>
            <c:numRef>
              <c:f>'Mortality_Data &amp; Chart'!$E$6:$Q$6</c:f>
              <c:numCache>
                <c:formatCode>0.0</c:formatCode>
                <c:ptCount val="13"/>
                <c:pt idx="0">
                  <c:v>6.83</c:v>
                </c:pt>
                <c:pt idx="1">
                  <c:v>8.31</c:v>
                </c:pt>
                <c:pt idx="2">
                  <c:v>6.43</c:v>
                </c:pt>
                <c:pt idx="3">
                  <c:v>8.86</c:v>
                </c:pt>
                <c:pt idx="4">
                  <c:v>5.16</c:v>
                </c:pt>
                <c:pt idx="5">
                  <c:v>11.58</c:v>
                </c:pt>
                <c:pt idx="6">
                  <c:v>11.53</c:v>
                </c:pt>
                <c:pt idx="7">
                  <c:v>8.57</c:v>
                </c:pt>
                <c:pt idx="8">
                  <c:v>10.43</c:v>
                </c:pt>
                <c:pt idx="9">
                  <c:v>13.23</c:v>
                </c:pt>
                <c:pt idx="10">
                  <c:v>9.67</c:v>
                </c:pt>
                <c:pt idx="11">
                  <c:v>14.03</c:v>
                </c:pt>
                <c:pt idx="12">
                  <c:v>11.48</c:v>
                </c:pt>
              </c:numCache>
            </c:numRef>
          </c:yVal>
          <c:smooth val="0"/>
        </c:ser>
        <c:ser>
          <c:idx val="2"/>
          <c:order val="2"/>
          <c:tx>
            <c:strRef>
              <c:f>'Mortality_Data &amp; Chart'!$C$7</c:f>
              <c:strCache>
                <c:ptCount val="1"/>
                <c:pt idx="0">
                  <c:v>Male &amp; Female</c:v>
                </c:pt>
              </c:strCache>
            </c:strRef>
          </c:tx>
          <c:spPr>
            <a:ln w="12700"/>
          </c:spPr>
          <c:marker>
            <c:spPr>
              <a:ln w="12700"/>
            </c:spPr>
          </c:marker>
          <c:xVal>
            <c:numRef>
              <c:f>'Mortality_Data &amp; Chart'!$E$1:$Q$1</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xVal>
          <c:yVal>
            <c:numRef>
              <c:f>'Mortality_Data &amp; Chart'!$E$7:$Q$7</c:f>
              <c:numCache>
                <c:formatCode>0.0</c:formatCode>
                <c:ptCount val="13"/>
                <c:pt idx="0">
                  <c:v>9.69</c:v>
                </c:pt>
                <c:pt idx="1">
                  <c:v>6</c:v>
                </c:pt>
                <c:pt idx="2">
                  <c:v>10.43</c:v>
                </c:pt>
                <c:pt idx="3">
                  <c:v>10.99</c:v>
                </c:pt>
                <c:pt idx="4">
                  <c:v>5.73</c:v>
                </c:pt>
                <c:pt idx="5">
                  <c:v>11.49</c:v>
                </c:pt>
                <c:pt idx="6">
                  <c:v>10.15</c:v>
                </c:pt>
                <c:pt idx="7">
                  <c:v>11.25</c:v>
                </c:pt>
                <c:pt idx="8">
                  <c:v>15.89</c:v>
                </c:pt>
                <c:pt idx="9">
                  <c:v>9.85</c:v>
                </c:pt>
                <c:pt idx="10">
                  <c:v>11.58</c:v>
                </c:pt>
                <c:pt idx="11">
                  <c:v>10.9</c:v>
                </c:pt>
                <c:pt idx="12">
                  <c:v>8.84</c:v>
                </c:pt>
              </c:numCache>
            </c:numRef>
          </c:yVal>
          <c:smooth val="0"/>
        </c:ser>
        <c:dLbls>
          <c:showLegendKey val="0"/>
          <c:showVal val="0"/>
          <c:showCatName val="0"/>
          <c:showSerName val="0"/>
          <c:showPercent val="0"/>
          <c:showBubbleSize val="0"/>
        </c:dLbls>
        <c:axId val="98038528"/>
        <c:axId val="98040832"/>
      </c:scatterChart>
      <c:valAx>
        <c:axId val="98038528"/>
        <c:scaling>
          <c:orientation val="minMax"/>
          <c:max val="2012"/>
          <c:min val="2000"/>
        </c:scaling>
        <c:delete val="0"/>
        <c:axPos val="b"/>
        <c:title>
          <c:tx>
            <c:rich>
              <a:bodyPr/>
              <a:lstStyle/>
              <a:p>
                <a:pPr>
                  <a:defRPr sz="900"/>
                </a:pPr>
                <a:r>
                  <a:rPr lang="en-ZA" sz="900"/>
                  <a:t>Year</a:t>
                </a:r>
              </a:p>
            </c:rich>
          </c:tx>
          <c:overlay val="0"/>
        </c:title>
        <c:numFmt formatCode="General" sourceLinked="1"/>
        <c:majorTickMark val="out"/>
        <c:minorTickMark val="none"/>
        <c:tickLblPos val="nextTo"/>
        <c:txPr>
          <a:bodyPr rot="3600000" vert="horz" anchor="ctr" anchorCtr="1"/>
          <a:lstStyle/>
          <a:p>
            <a:pPr>
              <a:defRPr sz="800"/>
            </a:pPr>
            <a:endParaRPr lang="en-US"/>
          </a:p>
        </c:txPr>
        <c:crossAx val="98040832"/>
        <c:crosses val="autoZero"/>
        <c:crossBetween val="midCat"/>
        <c:majorUnit val="1"/>
      </c:valAx>
      <c:valAx>
        <c:axId val="98040832"/>
        <c:scaling>
          <c:orientation val="minMax"/>
          <c:max val="28"/>
          <c:min val="0"/>
        </c:scaling>
        <c:delete val="0"/>
        <c:axPos val="l"/>
        <c:majorGridlines>
          <c:spPr>
            <a:ln>
              <a:solidFill>
                <a:schemeClr val="bg1">
                  <a:lumMod val="85000"/>
                </a:schemeClr>
              </a:solidFill>
            </a:ln>
          </c:spPr>
        </c:majorGridlines>
        <c:title>
          <c:tx>
            <c:rich>
              <a:bodyPr rot="-5400000" vert="horz"/>
              <a:lstStyle/>
              <a:p>
                <a:pPr>
                  <a:defRPr sz="900"/>
                </a:pPr>
                <a:r>
                  <a:rPr lang="en-ZA" sz="900"/>
                  <a:t>Rate per 1000</a:t>
                </a:r>
              </a:p>
            </c:rich>
          </c:tx>
          <c:overlay val="0"/>
        </c:title>
        <c:numFmt formatCode="0" sourceLinked="0"/>
        <c:majorTickMark val="out"/>
        <c:minorTickMark val="none"/>
        <c:tickLblPos val="nextTo"/>
        <c:txPr>
          <a:bodyPr/>
          <a:lstStyle/>
          <a:p>
            <a:pPr>
              <a:defRPr sz="800"/>
            </a:pPr>
            <a:endParaRPr lang="en-US"/>
          </a:p>
        </c:txPr>
        <c:crossAx val="98038528"/>
        <c:crosses val="autoZero"/>
        <c:crossBetween val="midCat"/>
        <c:majorUnit val="4"/>
      </c:valAx>
      <c:spPr>
        <a:ln>
          <a:solidFill>
            <a:schemeClr val="bg1">
              <a:lumMod val="85000"/>
            </a:schemeClr>
          </a:solidFill>
        </a:ln>
      </c:spPr>
    </c:plotArea>
    <c:legend>
      <c:legendPos val="b"/>
      <c:layout>
        <c:manualLayout>
          <c:xMode val="edge"/>
          <c:yMode val="edge"/>
          <c:x val="0.23447423610136248"/>
          <c:y val="0.91689461866399646"/>
          <c:w val="0.54119589377514643"/>
          <c:h val="8.1286696099403769E-2"/>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ZA" sz="1200"/>
              <a:t>Infant Mortality Rate (1q0) -</a:t>
            </a:r>
            <a:r>
              <a:rPr lang="en-ZA" sz="1200" baseline="0"/>
              <a:t> </a:t>
            </a:r>
            <a:r>
              <a:rPr lang="en-ZA" sz="1200" b="1" i="0" u="none" strike="noStrike" baseline="0">
                <a:effectLst/>
              </a:rPr>
              <a:t>Agincourt</a:t>
            </a:r>
            <a:endParaRPr lang="en-ZA" sz="1200"/>
          </a:p>
        </c:rich>
      </c:tx>
      <c:layout>
        <c:manualLayout>
          <c:xMode val="edge"/>
          <c:yMode val="edge"/>
          <c:x val="0.26385624084379483"/>
          <c:y val="5.0968399592252805E-3"/>
        </c:manualLayout>
      </c:layout>
      <c:overlay val="0"/>
    </c:title>
    <c:autoTitleDeleted val="0"/>
    <c:plotArea>
      <c:layout>
        <c:manualLayout>
          <c:layoutTarget val="inner"/>
          <c:xMode val="edge"/>
          <c:yMode val="edge"/>
          <c:x val="9.9866244990190492E-2"/>
          <c:y val="0.10865685267602419"/>
          <c:w val="0.85916417460012617"/>
          <c:h val="0.63385750694206699"/>
        </c:manualLayout>
      </c:layout>
      <c:scatterChart>
        <c:scatterStyle val="lineMarker"/>
        <c:varyColors val="0"/>
        <c:ser>
          <c:idx val="0"/>
          <c:order val="0"/>
          <c:tx>
            <c:strRef>
              <c:f>'Mortality_Data &amp; Chart'!$C$8</c:f>
              <c:strCache>
                <c:ptCount val="1"/>
                <c:pt idx="0">
                  <c:v>Male </c:v>
                </c:pt>
              </c:strCache>
            </c:strRef>
          </c:tx>
          <c:spPr>
            <a:ln w="12700"/>
          </c:spPr>
          <c:marker>
            <c:spPr>
              <a:ln w="12700"/>
            </c:spPr>
          </c:marker>
          <c:xVal>
            <c:numRef>
              <c:f>'Mortality_Data &amp; Chart'!$E$1:$Q$1</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xVal>
          <c:yVal>
            <c:numRef>
              <c:f>'Mortality_Data &amp; Chart'!$E$8:$Q$8</c:f>
              <c:numCache>
                <c:formatCode>0.0</c:formatCode>
                <c:ptCount val="13"/>
                <c:pt idx="0">
                  <c:v>35.75</c:v>
                </c:pt>
                <c:pt idx="1">
                  <c:v>27.92</c:v>
                </c:pt>
                <c:pt idx="2">
                  <c:v>41.5</c:v>
                </c:pt>
                <c:pt idx="3">
                  <c:v>56.9</c:v>
                </c:pt>
                <c:pt idx="4">
                  <c:v>34.49</c:v>
                </c:pt>
                <c:pt idx="5">
                  <c:v>39.159999999999997</c:v>
                </c:pt>
                <c:pt idx="6">
                  <c:v>31.7</c:v>
                </c:pt>
                <c:pt idx="7">
                  <c:v>42.08</c:v>
                </c:pt>
                <c:pt idx="8">
                  <c:v>70.14</c:v>
                </c:pt>
                <c:pt idx="9">
                  <c:v>27.53</c:v>
                </c:pt>
                <c:pt idx="10">
                  <c:v>38.840000000000003</c:v>
                </c:pt>
                <c:pt idx="11">
                  <c:v>25.61</c:v>
                </c:pt>
                <c:pt idx="12">
                  <c:v>13.01</c:v>
                </c:pt>
              </c:numCache>
            </c:numRef>
          </c:yVal>
          <c:smooth val="0"/>
        </c:ser>
        <c:ser>
          <c:idx val="1"/>
          <c:order val="1"/>
          <c:tx>
            <c:strRef>
              <c:f>'Mortality_Data &amp; Chart'!$C$9</c:f>
              <c:strCache>
                <c:ptCount val="1"/>
                <c:pt idx="0">
                  <c:v>Female </c:v>
                </c:pt>
              </c:strCache>
            </c:strRef>
          </c:tx>
          <c:spPr>
            <a:ln w="12700"/>
          </c:spPr>
          <c:marker>
            <c:spPr>
              <a:ln w="12700"/>
            </c:spPr>
          </c:marker>
          <c:xVal>
            <c:numRef>
              <c:f>'Mortality_Data &amp; Chart'!$E$1:$Q$1</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xVal>
          <c:yVal>
            <c:numRef>
              <c:f>'Mortality_Data &amp; Chart'!$E$9:$Q$9</c:f>
              <c:numCache>
                <c:formatCode>0.0</c:formatCode>
                <c:ptCount val="13"/>
                <c:pt idx="0">
                  <c:v>18.989999999999998</c:v>
                </c:pt>
                <c:pt idx="1">
                  <c:v>28.17</c:v>
                </c:pt>
                <c:pt idx="2">
                  <c:v>34.99</c:v>
                </c:pt>
                <c:pt idx="3">
                  <c:v>46</c:v>
                </c:pt>
                <c:pt idx="4">
                  <c:v>33.68</c:v>
                </c:pt>
                <c:pt idx="5">
                  <c:v>36.61</c:v>
                </c:pt>
                <c:pt idx="6">
                  <c:v>46.84</c:v>
                </c:pt>
                <c:pt idx="7">
                  <c:v>38.869999999999997</c:v>
                </c:pt>
                <c:pt idx="8">
                  <c:v>47.35</c:v>
                </c:pt>
                <c:pt idx="9">
                  <c:v>31.33</c:v>
                </c:pt>
                <c:pt idx="10">
                  <c:v>31.22</c:v>
                </c:pt>
                <c:pt idx="11">
                  <c:v>31.58</c:v>
                </c:pt>
                <c:pt idx="12">
                  <c:v>30.05</c:v>
                </c:pt>
              </c:numCache>
            </c:numRef>
          </c:yVal>
          <c:smooth val="0"/>
        </c:ser>
        <c:ser>
          <c:idx val="2"/>
          <c:order val="2"/>
          <c:tx>
            <c:strRef>
              <c:f>'Mortality_Data &amp; Chart'!$C$10</c:f>
              <c:strCache>
                <c:ptCount val="1"/>
                <c:pt idx="0">
                  <c:v>Male &amp; Female</c:v>
                </c:pt>
              </c:strCache>
            </c:strRef>
          </c:tx>
          <c:spPr>
            <a:ln w="12700"/>
          </c:spPr>
          <c:marker>
            <c:spPr>
              <a:ln w="12700"/>
            </c:spPr>
          </c:marker>
          <c:xVal>
            <c:numRef>
              <c:f>'Mortality_Data &amp; Chart'!$E$1:$Q$1</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xVal>
          <c:yVal>
            <c:numRef>
              <c:f>'Mortality_Data &amp; Chart'!$E$10:$Q$10</c:f>
              <c:numCache>
                <c:formatCode>0.0</c:formatCode>
                <c:ptCount val="13"/>
                <c:pt idx="0">
                  <c:v>27.26</c:v>
                </c:pt>
                <c:pt idx="1">
                  <c:v>28.04</c:v>
                </c:pt>
                <c:pt idx="2">
                  <c:v>38.17</c:v>
                </c:pt>
                <c:pt idx="3">
                  <c:v>51.33</c:v>
                </c:pt>
                <c:pt idx="4">
                  <c:v>34.090000000000003</c:v>
                </c:pt>
                <c:pt idx="5">
                  <c:v>37.89</c:v>
                </c:pt>
                <c:pt idx="6">
                  <c:v>39.29</c:v>
                </c:pt>
                <c:pt idx="7">
                  <c:v>40.450000000000003</c:v>
                </c:pt>
                <c:pt idx="8">
                  <c:v>58.89</c:v>
                </c:pt>
                <c:pt idx="9">
                  <c:v>29.44</c:v>
                </c:pt>
                <c:pt idx="10">
                  <c:v>34.96</c:v>
                </c:pt>
                <c:pt idx="11">
                  <c:v>28.52</c:v>
                </c:pt>
                <c:pt idx="12">
                  <c:v>21.19</c:v>
                </c:pt>
              </c:numCache>
            </c:numRef>
          </c:yVal>
          <c:smooth val="0"/>
        </c:ser>
        <c:dLbls>
          <c:showLegendKey val="0"/>
          <c:showVal val="0"/>
          <c:showCatName val="0"/>
          <c:showSerName val="0"/>
          <c:showPercent val="0"/>
          <c:showBubbleSize val="0"/>
        </c:dLbls>
        <c:axId val="98972416"/>
        <c:axId val="98974720"/>
      </c:scatterChart>
      <c:valAx>
        <c:axId val="98972416"/>
        <c:scaling>
          <c:orientation val="minMax"/>
          <c:max val="2012"/>
          <c:min val="2000"/>
        </c:scaling>
        <c:delete val="0"/>
        <c:axPos val="b"/>
        <c:title>
          <c:tx>
            <c:rich>
              <a:bodyPr/>
              <a:lstStyle/>
              <a:p>
                <a:pPr>
                  <a:defRPr sz="900"/>
                </a:pPr>
                <a:r>
                  <a:rPr lang="en-ZA" sz="900"/>
                  <a:t>Year</a:t>
                </a:r>
              </a:p>
            </c:rich>
          </c:tx>
          <c:overlay val="0"/>
        </c:title>
        <c:numFmt formatCode="General" sourceLinked="1"/>
        <c:majorTickMark val="out"/>
        <c:minorTickMark val="none"/>
        <c:tickLblPos val="nextTo"/>
        <c:txPr>
          <a:bodyPr rot="3600000" vert="horz" anchor="ctr" anchorCtr="1"/>
          <a:lstStyle/>
          <a:p>
            <a:pPr>
              <a:defRPr sz="800"/>
            </a:pPr>
            <a:endParaRPr lang="en-US"/>
          </a:p>
        </c:txPr>
        <c:crossAx val="98974720"/>
        <c:crosses val="autoZero"/>
        <c:crossBetween val="midCat"/>
        <c:majorUnit val="1"/>
      </c:valAx>
      <c:valAx>
        <c:axId val="98974720"/>
        <c:scaling>
          <c:orientation val="minMax"/>
          <c:max val="100"/>
          <c:min val="0"/>
        </c:scaling>
        <c:delete val="0"/>
        <c:axPos val="l"/>
        <c:majorGridlines>
          <c:spPr>
            <a:ln>
              <a:solidFill>
                <a:schemeClr val="bg1">
                  <a:lumMod val="85000"/>
                </a:schemeClr>
              </a:solidFill>
            </a:ln>
          </c:spPr>
        </c:majorGridlines>
        <c:title>
          <c:tx>
            <c:rich>
              <a:bodyPr rot="-5400000" vert="horz"/>
              <a:lstStyle/>
              <a:p>
                <a:pPr>
                  <a:defRPr sz="900"/>
                </a:pPr>
                <a:r>
                  <a:rPr lang="en-ZA" sz="900"/>
                  <a:t>Rate per 1000</a:t>
                </a:r>
              </a:p>
            </c:rich>
          </c:tx>
          <c:overlay val="0"/>
        </c:title>
        <c:numFmt formatCode="0" sourceLinked="0"/>
        <c:majorTickMark val="out"/>
        <c:minorTickMark val="none"/>
        <c:tickLblPos val="nextTo"/>
        <c:txPr>
          <a:bodyPr/>
          <a:lstStyle/>
          <a:p>
            <a:pPr>
              <a:defRPr sz="800"/>
            </a:pPr>
            <a:endParaRPr lang="en-US"/>
          </a:p>
        </c:txPr>
        <c:crossAx val="98972416"/>
        <c:crosses val="autoZero"/>
        <c:crossBetween val="midCat"/>
        <c:majorUnit val="10"/>
      </c:valAx>
      <c:spPr>
        <a:ln>
          <a:solidFill>
            <a:schemeClr val="bg1">
              <a:lumMod val="85000"/>
            </a:schemeClr>
          </a:solidFill>
        </a:ln>
      </c:spPr>
    </c:plotArea>
    <c:legend>
      <c:legendPos val="b"/>
      <c:layout>
        <c:manualLayout>
          <c:xMode val="edge"/>
          <c:yMode val="edge"/>
          <c:x val="0.27769411724668941"/>
          <c:y val="0.91689461866399646"/>
          <c:w val="0.53954338722926809"/>
          <c:h val="8.1286696099403769E-2"/>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ZA" sz="1200"/>
              <a:t>Child Mortality Rate (4q1) -</a:t>
            </a:r>
            <a:r>
              <a:rPr lang="en-ZA" sz="1200" baseline="0"/>
              <a:t> </a:t>
            </a:r>
            <a:r>
              <a:rPr lang="en-ZA" sz="1200" b="1" i="0" u="none" strike="noStrike" baseline="0">
                <a:effectLst/>
              </a:rPr>
              <a:t>Agincourt</a:t>
            </a:r>
            <a:endParaRPr lang="en-ZA" sz="1200"/>
          </a:p>
        </c:rich>
      </c:tx>
      <c:layout>
        <c:manualLayout>
          <c:xMode val="edge"/>
          <c:yMode val="edge"/>
          <c:x val="0.26385624084379483"/>
          <c:y val="5.0968399592252805E-3"/>
        </c:manualLayout>
      </c:layout>
      <c:overlay val="0"/>
    </c:title>
    <c:autoTitleDeleted val="0"/>
    <c:plotArea>
      <c:layout>
        <c:manualLayout>
          <c:layoutTarget val="inner"/>
          <c:xMode val="edge"/>
          <c:yMode val="edge"/>
          <c:x val="9.9866244990190492E-2"/>
          <c:y val="0.10865685267602419"/>
          <c:w val="0.85916417460012617"/>
          <c:h val="0.63385750694206699"/>
        </c:manualLayout>
      </c:layout>
      <c:scatterChart>
        <c:scatterStyle val="lineMarker"/>
        <c:varyColors val="0"/>
        <c:ser>
          <c:idx val="0"/>
          <c:order val="0"/>
          <c:tx>
            <c:strRef>
              <c:f>'Mortality_Data &amp; Chart'!$C$11</c:f>
              <c:strCache>
                <c:ptCount val="1"/>
                <c:pt idx="0">
                  <c:v>Male </c:v>
                </c:pt>
              </c:strCache>
            </c:strRef>
          </c:tx>
          <c:spPr>
            <a:ln w="12700"/>
          </c:spPr>
          <c:marker>
            <c:spPr>
              <a:ln w="12700"/>
            </c:spPr>
          </c:marker>
          <c:xVal>
            <c:numRef>
              <c:f>'Mortality_Data &amp; Chart'!$E$1:$Q$1</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xVal>
          <c:yVal>
            <c:numRef>
              <c:f>'Mortality_Data &amp; Chart'!$E$11:$Q$11</c:f>
              <c:numCache>
                <c:formatCode>0.0</c:formatCode>
                <c:ptCount val="13"/>
                <c:pt idx="0">
                  <c:v>27.08</c:v>
                </c:pt>
                <c:pt idx="1">
                  <c:v>33.92</c:v>
                </c:pt>
                <c:pt idx="2">
                  <c:v>33.21</c:v>
                </c:pt>
                <c:pt idx="3">
                  <c:v>38.409999999999997</c:v>
                </c:pt>
                <c:pt idx="4">
                  <c:v>25.05</c:v>
                </c:pt>
                <c:pt idx="5">
                  <c:v>26.98</c:v>
                </c:pt>
                <c:pt idx="6">
                  <c:v>18.18</c:v>
                </c:pt>
                <c:pt idx="7">
                  <c:v>35.85</c:v>
                </c:pt>
                <c:pt idx="8">
                  <c:v>27.1</c:v>
                </c:pt>
                <c:pt idx="9">
                  <c:v>22.54</c:v>
                </c:pt>
                <c:pt idx="10">
                  <c:v>14.27</c:v>
                </c:pt>
                <c:pt idx="11">
                  <c:v>18.850000000000001</c:v>
                </c:pt>
                <c:pt idx="12">
                  <c:v>16.84</c:v>
                </c:pt>
              </c:numCache>
            </c:numRef>
          </c:yVal>
          <c:smooth val="0"/>
        </c:ser>
        <c:ser>
          <c:idx val="1"/>
          <c:order val="1"/>
          <c:tx>
            <c:strRef>
              <c:f>'Mortality_Data &amp; Chart'!$C$12</c:f>
              <c:strCache>
                <c:ptCount val="1"/>
                <c:pt idx="0">
                  <c:v>Female </c:v>
                </c:pt>
              </c:strCache>
            </c:strRef>
          </c:tx>
          <c:spPr>
            <a:ln w="12700"/>
          </c:spPr>
          <c:marker>
            <c:spPr>
              <a:ln w="12700"/>
            </c:spPr>
          </c:marker>
          <c:xVal>
            <c:numRef>
              <c:f>'Mortality_Data &amp; Chart'!$E$1:$Q$1</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xVal>
          <c:yVal>
            <c:numRef>
              <c:f>'Mortality_Data &amp; Chart'!$E$12:$Q$12</c:f>
              <c:numCache>
                <c:formatCode>0.0</c:formatCode>
                <c:ptCount val="13"/>
                <c:pt idx="0">
                  <c:v>24.16</c:v>
                </c:pt>
                <c:pt idx="1">
                  <c:v>22.78</c:v>
                </c:pt>
                <c:pt idx="2">
                  <c:v>32.82</c:v>
                </c:pt>
                <c:pt idx="3">
                  <c:v>31.96</c:v>
                </c:pt>
                <c:pt idx="4">
                  <c:v>18.7</c:v>
                </c:pt>
                <c:pt idx="5">
                  <c:v>15.73</c:v>
                </c:pt>
                <c:pt idx="6">
                  <c:v>29.25</c:v>
                </c:pt>
                <c:pt idx="7">
                  <c:v>29.13</c:v>
                </c:pt>
                <c:pt idx="8">
                  <c:v>20.94</c:v>
                </c:pt>
                <c:pt idx="9">
                  <c:v>20.87</c:v>
                </c:pt>
                <c:pt idx="10">
                  <c:v>11.6</c:v>
                </c:pt>
                <c:pt idx="11">
                  <c:v>8.09</c:v>
                </c:pt>
                <c:pt idx="12">
                  <c:v>14.33</c:v>
                </c:pt>
              </c:numCache>
            </c:numRef>
          </c:yVal>
          <c:smooth val="0"/>
        </c:ser>
        <c:ser>
          <c:idx val="2"/>
          <c:order val="2"/>
          <c:tx>
            <c:strRef>
              <c:f>'Mortality_Data &amp; Chart'!$C$13</c:f>
              <c:strCache>
                <c:ptCount val="1"/>
                <c:pt idx="0">
                  <c:v>Male &amp; Female</c:v>
                </c:pt>
              </c:strCache>
            </c:strRef>
          </c:tx>
          <c:spPr>
            <a:ln w="12700"/>
          </c:spPr>
          <c:marker>
            <c:spPr>
              <a:ln w="12700"/>
            </c:spPr>
          </c:marker>
          <c:xVal>
            <c:numRef>
              <c:f>'Mortality_Data &amp; Chart'!$E$1:$Q$1</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xVal>
          <c:yVal>
            <c:numRef>
              <c:f>'Mortality_Data &amp; Chart'!$E$13:$Q$13</c:f>
              <c:numCache>
                <c:formatCode>0.0</c:formatCode>
                <c:ptCount val="13"/>
                <c:pt idx="0">
                  <c:v>25.63</c:v>
                </c:pt>
                <c:pt idx="1">
                  <c:v>28.33</c:v>
                </c:pt>
                <c:pt idx="2">
                  <c:v>33.01</c:v>
                </c:pt>
                <c:pt idx="3">
                  <c:v>35.200000000000003</c:v>
                </c:pt>
                <c:pt idx="4">
                  <c:v>21.84</c:v>
                </c:pt>
                <c:pt idx="5">
                  <c:v>21.32</c:v>
                </c:pt>
                <c:pt idx="6">
                  <c:v>23.81</c:v>
                </c:pt>
                <c:pt idx="7">
                  <c:v>32.49</c:v>
                </c:pt>
                <c:pt idx="8">
                  <c:v>24.05</c:v>
                </c:pt>
                <c:pt idx="9">
                  <c:v>21.71</c:v>
                </c:pt>
                <c:pt idx="10">
                  <c:v>12.94</c:v>
                </c:pt>
                <c:pt idx="11">
                  <c:v>13.47</c:v>
                </c:pt>
                <c:pt idx="12">
                  <c:v>15.59</c:v>
                </c:pt>
              </c:numCache>
            </c:numRef>
          </c:yVal>
          <c:smooth val="0"/>
        </c:ser>
        <c:dLbls>
          <c:showLegendKey val="0"/>
          <c:showVal val="0"/>
          <c:showCatName val="0"/>
          <c:showSerName val="0"/>
          <c:showPercent val="0"/>
          <c:showBubbleSize val="0"/>
        </c:dLbls>
        <c:axId val="99201792"/>
        <c:axId val="99204096"/>
      </c:scatterChart>
      <c:valAx>
        <c:axId val="99201792"/>
        <c:scaling>
          <c:orientation val="minMax"/>
          <c:max val="2012"/>
          <c:min val="2000"/>
        </c:scaling>
        <c:delete val="0"/>
        <c:axPos val="b"/>
        <c:title>
          <c:tx>
            <c:rich>
              <a:bodyPr/>
              <a:lstStyle/>
              <a:p>
                <a:pPr>
                  <a:defRPr sz="900"/>
                </a:pPr>
                <a:r>
                  <a:rPr lang="en-ZA" sz="900"/>
                  <a:t>Year</a:t>
                </a:r>
              </a:p>
            </c:rich>
          </c:tx>
          <c:overlay val="0"/>
        </c:title>
        <c:numFmt formatCode="General" sourceLinked="1"/>
        <c:majorTickMark val="out"/>
        <c:minorTickMark val="none"/>
        <c:tickLblPos val="nextTo"/>
        <c:txPr>
          <a:bodyPr rot="3600000" vert="horz" anchor="ctr" anchorCtr="1"/>
          <a:lstStyle/>
          <a:p>
            <a:pPr>
              <a:defRPr sz="800"/>
            </a:pPr>
            <a:endParaRPr lang="en-US"/>
          </a:p>
        </c:txPr>
        <c:crossAx val="99204096"/>
        <c:crosses val="autoZero"/>
        <c:crossBetween val="midCat"/>
        <c:majorUnit val="1"/>
      </c:valAx>
      <c:valAx>
        <c:axId val="99204096"/>
        <c:scaling>
          <c:orientation val="minMax"/>
          <c:max val="100"/>
          <c:min val="0"/>
        </c:scaling>
        <c:delete val="0"/>
        <c:axPos val="l"/>
        <c:majorGridlines>
          <c:spPr>
            <a:ln>
              <a:solidFill>
                <a:schemeClr val="bg1">
                  <a:lumMod val="85000"/>
                </a:schemeClr>
              </a:solidFill>
            </a:ln>
          </c:spPr>
        </c:majorGridlines>
        <c:title>
          <c:tx>
            <c:rich>
              <a:bodyPr rot="-5400000" vert="horz"/>
              <a:lstStyle/>
              <a:p>
                <a:pPr>
                  <a:defRPr sz="900"/>
                </a:pPr>
                <a:r>
                  <a:rPr lang="en-ZA" sz="900"/>
                  <a:t>Rate per 1000</a:t>
                </a:r>
              </a:p>
            </c:rich>
          </c:tx>
          <c:overlay val="0"/>
        </c:title>
        <c:numFmt formatCode="0" sourceLinked="0"/>
        <c:majorTickMark val="out"/>
        <c:minorTickMark val="none"/>
        <c:tickLblPos val="nextTo"/>
        <c:txPr>
          <a:bodyPr/>
          <a:lstStyle/>
          <a:p>
            <a:pPr>
              <a:defRPr sz="800"/>
            </a:pPr>
            <a:endParaRPr lang="en-US"/>
          </a:p>
        </c:txPr>
        <c:crossAx val="99201792"/>
        <c:crosses val="autoZero"/>
        <c:crossBetween val="midCat"/>
        <c:majorUnit val="10"/>
      </c:valAx>
      <c:spPr>
        <a:ln>
          <a:solidFill>
            <a:schemeClr val="bg1">
              <a:lumMod val="85000"/>
            </a:schemeClr>
          </a:solidFill>
        </a:ln>
      </c:spPr>
    </c:plotArea>
    <c:legend>
      <c:legendPos val="b"/>
      <c:layout>
        <c:manualLayout>
          <c:xMode val="edge"/>
          <c:yMode val="edge"/>
          <c:x val="0.27769411724668941"/>
          <c:y val="0.91689461866399646"/>
          <c:w val="0.54285855397107619"/>
          <c:h val="8.1286696099403769E-2"/>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ZA" sz="1200"/>
              <a:t>Under Five Mortality Rate (5q0) -</a:t>
            </a:r>
            <a:r>
              <a:rPr lang="en-ZA" sz="1200" baseline="0"/>
              <a:t> </a:t>
            </a:r>
            <a:r>
              <a:rPr lang="en-ZA" sz="1200" b="1" i="0" u="none" strike="noStrike" baseline="0">
                <a:effectLst/>
              </a:rPr>
              <a:t>Agincourt</a:t>
            </a:r>
            <a:endParaRPr lang="en-ZA" sz="1200"/>
          </a:p>
        </c:rich>
      </c:tx>
      <c:layout>
        <c:manualLayout>
          <c:xMode val="edge"/>
          <c:yMode val="edge"/>
          <c:x val="0.26385624084379483"/>
          <c:y val="5.0968399592252805E-3"/>
        </c:manualLayout>
      </c:layout>
      <c:overlay val="0"/>
    </c:title>
    <c:autoTitleDeleted val="0"/>
    <c:plotArea>
      <c:layout>
        <c:manualLayout>
          <c:layoutTarget val="inner"/>
          <c:xMode val="edge"/>
          <c:yMode val="edge"/>
          <c:x val="9.9866244990190492E-2"/>
          <c:y val="0.10865685267602419"/>
          <c:w val="0.85916417460012617"/>
          <c:h val="0.63385750694206699"/>
        </c:manualLayout>
      </c:layout>
      <c:scatterChart>
        <c:scatterStyle val="lineMarker"/>
        <c:varyColors val="0"/>
        <c:ser>
          <c:idx val="0"/>
          <c:order val="0"/>
          <c:tx>
            <c:strRef>
              <c:f>'Mortality_Data &amp; Chart'!$C$14</c:f>
              <c:strCache>
                <c:ptCount val="1"/>
                <c:pt idx="0">
                  <c:v>Male </c:v>
                </c:pt>
              </c:strCache>
            </c:strRef>
          </c:tx>
          <c:spPr>
            <a:ln w="12700"/>
          </c:spPr>
          <c:marker>
            <c:spPr>
              <a:ln w="12700"/>
            </c:spPr>
          </c:marker>
          <c:xVal>
            <c:numRef>
              <c:f>'Mortality_Data &amp; Chart'!$E$1:$Q$1</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xVal>
          <c:yVal>
            <c:numRef>
              <c:f>'Mortality_Data &amp; Chart'!$E$14:$Q$14</c:f>
              <c:numCache>
                <c:formatCode>0.0</c:formatCode>
                <c:ptCount val="13"/>
                <c:pt idx="0">
                  <c:v>61.86</c:v>
                </c:pt>
                <c:pt idx="1">
                  <c:v>60.89</c:v>
                </c:pt>
                <c:pt idx="2">
                  <c:v>73.33</c:v>
                </c:pt>
                <c:pt idx="3">
                  <c:v>93.13</c:v>
                </c:pt>
                <c:pt idx="4">
                  <c:v>58.67</c:v>
                </c:pt>
                <c:pt idx="5">
                  <c:v>65.08</c:v>
                </c:pt>
                <c:pt idx="6">
                  <c:v>49.31</c:v>
                </c:pt>
                <c:pt idx="7">
                  <c:v>76.42</c:v>
                </c:pt>
                <c:pt idx="8">
                  <c:v>95.34</c:v>
                </c:pt>
                <c:pt idx="9">
                  <c:v>49.45</c:v>
                </c:pt>
                <c:pt idx="10">
                  <c:v>52.56</c:v>
                </c:pt>
                <c:pt idx="11">
                  <c:v>43.98</c:v>
                </c:pt>
                <c:pt idx="12">
                  <c:v>29.63</c:v>
                </c:pt>
              </c:numCache>
            </c:numRef>
          </c:yVal>
          <c:smooth val="0"/>
        </c:ser>
        <c:ser>
          <c:idx val="1"/>
          <c:order val="1"/>
          <c:tx>
            <c:strRef>
              <c:f>'Mortality_Data &amp; Chart'!$C$15</c:f>
              <c:strCache>
                <c:ptCount val="1"/>
                <c:pt idx="0">
                  <c:v>Female </c:v>
                </c:pt>
              </c:strCache>
            </c:strRef>
          </c:tx>
          <c:spPr>
            <a:ln w="12700"/>
          </c:spPr>
          <c:marker>
            <c:spPr>
              <a:ln w="12700"/>
            </c:spPr>
          </c:marker>
          <c:xVal>
            <c:numRef>
              <c:f>'Mortality_Data &amp; Chart'!$E$1:$Q$1</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xVal>
          <c:yVal>
            <c:numRef>
              <c:f>'Mortality_Data &amp; Chart'!$E$15:$Q$15</c:f>
              <c:numCache>
                <c:formatCode>0.0</c:formatCode>
                <c:ptCount val="13"/>
                <c:pt idx="0">
                  <c:v>42.69</c:v>
                </c:pt>
                <c:pt idx="1">
                  <c:v>50.31</c:v>
                </c:pt>
                <c:pt idx="2">
                  <c:v>66.66</c:v>
                </c:pt>
                <c:pt idx="3">
                  <c:v>76.489999999999995</c:v>
                </c:pt>
                <c:pt idx="4">
                  <c:v>51.75</c:v>
                </c:pt>
                <c:pt idx="5">
                  <c:v>51.76</c:v>
                </c:pt>
                <c:pt idx="6">
                  <c:v>74.73</c:v>
                </c:pt>
                <c:pt idx="7">
                  <c:v>66.87</c:v>
                </c:pt>
                <c:pt idx="8">
                  <c:v>67.3</c:v>
                </c:pt>
                <c:pt idx="9">
                  <c:v>51.55</c:v>
                </c:pt>
                <c:pt idx="10">
                  <c:v>42.46</c:v>
                </c:pt>
                <c:pt idx="11">
                  <c:v>39.42</c:v>
                </c:pt>
                <c:pt idx="12">
                  <c:v>43.95</c:v>
                </c:pt>
              </c:numCache>
            </c:numRef>
          </c:yVal>
          <c:smooth val="0"/>
        </c:ser>
        <c:ser>
          <c:idx val="2"/>
          <c:order val="2"/>
          <c:tx>
            <c:strRef>
              <c:f>'Mortality_Data &amp; Chart'!$C$16</c:f>
              <c:strCache>
                <c:ptCount val="1"/>
                <c:pt idx="0">
                  <c:v>Male &amp; Female</c:v>
                </c:pt>
              </c:strCache>
            </c:strRef>
          </c:tx>
          <c:spPr>
            <a:ln w="12700"/>
          </c:spPr>
          <c:marker>
            <c:spPr>
              <a:ln w="12700"/>
            </c:spPr>
          </c:marker>
          <c:xVal>
            <c:numRef>
              <c:f>'Mortality_Data &amp; Chart'!$E$1:$Q$1</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xVal>
          <c:yVal>
            <c:numRef>
              <c:f>'Mortality_Data &amp; Chart'!$E$16:$Q$16</c:f>
              <c:numCache>
                <c:formatCode>0.0</c:formatCode>
                <c:ptCount val="13"/>
                <c:pt idx="0">
                  <c:v>52.19</c:v>
                </c:pt>
                <c:pt idx="1">
                  <c:v>55.58</c:v>
                </c:pt>
                <c:pt idx="2">
                  <c:v>69.930000000000007</c:v>
                </c:pt>
                <c:pt idx="3">
                  <c:v>84.73</c:v>
                </c:pt>
                <c:pt idx="4">
                  <c:v>55.18</c:v>
                </c:pt>
                <c:pt idx="5">
                  <c:v>58.4</c:v>
                </c:pt>
                <c:pt idx="6">
                  <c:v>62.17</c:v>
                </c:pt>
                <c:pt idx="7">
                  <c:v>71.63</c:v>
                </c:pt>
                <c:pt idx="8">
                  <c:v>81.52</c:v>
                </c:pt>
                <c:pt idx="9">
                  <c:v>50.51</c:v>
                </c:pt>
                <c:pt idx="10">
                  <c:v>47.45</c:v>
                </c:pt>
                <c:pt idx="11">
                  <c:v>41.61</c:v>
                </c:pt>
                <c:pt idx="12">
                  <c:v>36.450000000000003</c:v>
                </c:pt>
              </c:numCache>
            </c:numRef>
          </c:yVal>
          <c:smooth val="0"/>
        </c:ser>
        <c:dLbls>
          <c:showLegendKey val="0"/>
          <c:showVal val="0"/>
          <c:showCatName val="0"/>
          <c:showSerName val="0"/>
          <c:showPercent val="0"/>
          <c:showBubbleSize val="0"/>
        </c:dLbls>
        <c:axId val="99357440"/>
        <c:axId val="99359744"/>
      </c:scatterChart>
      <c:valAx>
        <c:axId val="99357440"/>
        <c:scaling>
          <c:orientation val="minMax"/>
          <c:max val="2012"/>
          <c:min val="2000"/>
        </c:scaling>
        <c:delete val="0"/>
        <c:axPos val="b"/>
        <c:title>
          <c:tx>
            <c:rich>
              <a:bodyPr/>
              <a:lstStyle/>
              <a:p>
                <a:pPr>
                  <a:defRPr sz="900"/>
                </a:pPr>
                <a:r>
                  <a:rPr lang="en-ZA" sz="900"/>
                  <a:t>Year</a:t>
                </a:r>
              </a:p>
            </c:rich>
          </c:tx>
          <c:overlay val="0"/>
        </c:title>
        <c:numFmt formatCode="General" sourceLinked="1"/>
        <c:majorTickMark val="out"/>
        <c:minorTickMark val="none"/>
        <c:tickLblPos val="nextTo"/>
        <c:txPr>
          <a:bodyPr rot="3600000" vert="horz" anchor="ctr" anchorCtr="1"/>
          <a:lstStyle/>
          <a:p>
            <a:pPr>
              <a:defRPr sz="800"/>
            </a:pPr>
            <a:endParaRPr lang="en-US"/>
          </a:p>
        </c:txPr>
        <c:crossAx val="99359744"/>
        <c:crosses val="autoZero"/>
        <c:crossBetween val="midCat"/>
        <c:majorUnit val="1"/>
      </c:valAx>
      <c:valAx>
        <c:axId val="99359744"/>
        <c:scaling>
          <c:orientation val="minMax"/>
          <c:max val="100"/>
          <c:min val="0"/>
        </c:scaling>
        <c:delete val="0"/>
        <c:axPos val="l"/>
        <c:majorGridlines>
          <c:spPr>
            <a:ln>
              <a:solidFill>
                <a:schemeClr val="bg1">
                  <a:lumMod val="85000"/>
                </a:schemeClr>
              </a:solidFill>
            </a:ln>
          </c:spPr>
        </c:majorGridlines>
        <c:title>
          <c:tx>
            <c:rich>
              <a:bodyPr rot="-5400000" vert="horz"/>
              <a:lstStyle/>
              <a:p>
                <a:pPr>
                  <a:defRPr sz="900"/>
                </a:pPr>
                <a:r>
                  <a:rPr lang="en-ZA" sz="900"/>
                  <a:t>Rate per 1000</a:t>
                </a:r>
              </a:p>
            </c:rich>
          </c:tx>
          <c:overlay val="0"/>
        </c:title>
        <c:numFmt formatCode="0" sourceLinked="0"/>
        <c:majorTickMark val="out"/>
        <c:minorTickMark val="none"/>
        <c:tickLblPos val="nextTo"/>
        <c:txPr>
          <a:bodyPr/>
          <a:lstStyle/>
          <a:p>
            <a:pPr>
              <a:defRPr sz="800"/>
            </a:pPr>
            <a:endParaRPr lang="en-US"/>
          </a:p>
        </c:txPr>
        <c:crossAx val="99357440"/>
        <c:crosses val="autoZero"/>
        <c:crossBetween val="midCat"/>
        <c:majorUnit val="10"/>
      </c:valAx>
      <c:spPr>
        <a:ln>
          <a:solidFill>
            <a:schemeClr val="bg1">
              <a:lumMod val="85000"/>
            </a:schemeClr>
          </a:solidFill>
        </a:ln>
      </c:spPr>
    </c:plotArea>
    <c:legend>
      <c:legendPos val="b"/>
      <c:layout>
        <c:manualLayout>
          <c:xMode val="edge"/>
          <c:yMode val="edge"/>
          <c:x val="0.27769411724668941"/>
          <c:y val="0.91689461866399646"/>
          <c:w val="0.56006484728236228"/>
          <c:h val="8.1286696099403769E-2"/>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ZA" sz="1200"/>
              <a:t>Adult Mortality Rate (45q15) -</a:t>
            </a:r>
            <a:r>
              <a:rPr lang="en-ZA" sz="1200" baseline="0"/>
              <a:t> </a:t>
            </a:r>
            <a:r>
              <a:rPr lang="en-ZA" sz="1200" b="1" i="0" u="none" strike="noStrike" baseline="0">
                <a:effectLst/>
              </a:rPr>
              <a:t>Agincourt</a:t>
            </a:r>
            <a:endParaRPr lang="en-ZA" sz="1200"/>
          </a:p>
        </c:rich>
      </c:tx>
      <c:layout>
        <c:manualLayout>
          <c:xMode val="edge"/>
          <c:yMode val="edge"/>
          <c:x val="0.26385624084379483"/>
          <c:y val="5.0968399592252805E-3"/>
        </c:manualLayout>
      </c:layout>
      <c:overlay val="0"/>
    </c:title>
    <c:autoTitleDeleted val="0"/>
    <c:plotArea>
      <c:layout>
        <c:manualLayout>
          <c:layoutTarget val="inner"/>
          <c:xMode val="edge"/>
          <c:yMode val="edge"/>
          <c:x val="9.9866244990190492E-2"/>
          <c:y val="0.10865685267602419"/>
          <c:w val="0.85916417460012617"/>
          <c:h val="0.63385750694206699"/>
        </c:manualLayout>
      </c:layout>
      <c:scatterChart>
        <c:scatterStyle val="lineMarker"/>
        <c:varyColors val="0"/>
        <c:ser>
          <c:idx val="0"/>
          <c:order val="0"/>
          <c:tx>
            <c:strRef>
              <c:f>'Mortality_Data &amp; Chart'!$C$17</c:f>
              <c:strCache>
                <c:ptCount val="1"/>
                <c:pt idx="0">
                  <c:v>Male </c:v>
                </c:pt>
              </c:strCache>
            </c:strRef>
          </c:tx>
          <c:spPr>
            <a:ln w="12700"/>
          </c:spPr>
          <c:marker>
            <c:spPr>
              <a:ln w="12700"/>
            </c:spPr>
          </c:marker>
          <c:xVal>
            <c:numRef>
              <c:f>'Mortality_Data &amp; Chart'!$E$1:$Q$1</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xVal>
          <c:yVal>
            <c:numRef>
              <c:f>'Mortality_Data &amp; Chart'!$E$17:$Q$17</c:f>
              <c:numCache>
                <c:formatCode>General</c:formatCode>
                <c:ptCount val="13"/>
                <c:pt idx="0">
                  <c:v>333.53</c:v>
                </c:pt>
                <c:pt idx="1">
                  <c:v>391.6</c:v>
                </c:pt>
                <c:pt idx="2">
                  <c:v>527.11</c:v>
                </c:pt>
                <c:pt idx="3">
                  <c:v>535.35</c:v>
                </c:pt>
                <c:pt idx="4">
                  <c:v>613.58000000000004</c:v>
                </c:pt>
                <c:pt idx="5">
                  <c:v>585.02</c:v>
                </c:pt>
                <c:pt idx="6">
                  <c:v>599.38</c:v>
                </c:pt>
                <c:pt idx="7">
                  <c:v>613.54</c:v>
                </c:pt>
                <c:pt idx="8">
                  <c:v>578.78</c:v>
                </c:pt>
                <c:pt idx="9">
                  <c:v>506.69</c:v>
                </c:pt>
                <c:pt idx="10">
                  <c:v>513.44000000000005</c:v>
                </c:pt>
                <c:pt idx="11">
                  <c:v>441.29</c:v>
                </c:pt>
                <c:pt idx="12">
                  <c:v>401.24</c:v>
                </c:pt>
              </c:numCache>
            </c:numRef>
          </c:yVal>
          <c:smooth val="0"/>
        </c:ser>
        <c:ser>
          <c:idx val="1"/>
          <c:order val="1"/>
          <c:tx>
            <c:strRef>
              <c:f>'Mortality_Data &amp; Chart'!$C$18</c:f>
              <c:strCache>
                <c:ptCount val="1"/>
                <c:pt idx="0">
                  <c:v>Female </c:v>
                </c:pt>
              </c:strCache>
            </c:strRef>
          </c:tx>
          <c:spPr>
            <a:ln w="12700"/>
          </c:spPr>
          <c:marker>
            <c:spPr>
              <a:ln w="12700"/>
            </c:spPr>
          </c:marker>
          <c:xVal>
            <c:numRef>
              <c:f>'Mortality_Data &amp; Chart'!$E$1:$Q$1</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xVal>
          <c:yVal>
            <c:numRef>
              <c:f>'Mortality_Data &amp; Chart'!$E$18:$Q$18</c:f>
              <c:numCache>
                <c:formatCode>General</c:formatCode>
                <c:ptCount val="13"/>
                <c:pt idx="0">
                  <c:v>261.69</c:v>
                </c:pt>
                <c:pt idx="1">
                  <c:v>359.59</c:v>
                </c:pt>
                <c:pt idx="2">
                  <c:v>376.23</c:v>
                </c:pt>
                <c:pt idx="3">
                  <c:v>412.87</c:v>
                </c:pt>
                <c:pt idx="4">
                  <c:v>462.7</c:v>
                </c:pt>
                <c:pt idx="5">
                  <c:v>492.45</c:v>
                </c:pt>
                <c:pt idx="6">
                  <c:v>493.62</c:v>
                </c:pt>
                <c:pt idx="7">
                  <c:v>449.71</c:v>
                </c:pt>
                <c:pt idx="8">
                  <c:v>448.58</c:v>
                </c:pt>
                <c:pt idx="9">
                  <c:v>405.19</c:v>
                </c:pt>
                <c:pt idx="10">
                  <c:v>344.48</c:v>
                </c:pt>
                <c:pt idx="11">
                  <c:v>331.63</c:v>
                </c:pt>
                <c:pt idx="12">
                  <c:v>307.45999999999998</c:v>
                </c:pt>
              </c:numCache>
            </c:numRef>
          </c:yVal>
          <c:smooth val="0"/>
        </c:ser>
        <c:ser>
          <c:idx val="2"/>
          <c:order val="2"/>
          <c:tx>
            <c:strRef>
              <c:f>'Mortality_Data &amp; Chart'!$C$19</c:f>
              <c:strCache>
                <c:ptCount val="1"/>
                <c:pt idx="0">
                  <c:v>Male &amp; Female</c:v>
                </c:pt>
              </c:strCache>
            </c:strRef>
          </c:tx>
          <c:spPr>
            <a:ln w="12700"/>
          </c:spPr>
          <c:marker>
            <c:spPr>
              <a:ln w="12700"/>
            </c:spPr>
          </c:marker>
          <c:xVal>
            <c:numRef>
              <c:f>'Mortality_Data &amp; Chart'!$E$1:$Q$1</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xVal>
          <c:yVal>
            <c:numRef>
              <c:f>'Mortality_Data &amp; Chart'!$E$19:$Q$19</c:f>
              <c:numCache>
                <c:formatCode>General</c:formatCode>
                <c:ptCount val="13"/>
                <c:pt idx="0">
                  <c:v>296</c:v>
                </c:pt>
                <c:pt idx="1">
                  <c:v>372.03</c:v>
                </c:pt>
                <c:pt idx="2">
                  <c:v>448.2</c:v>
                </c:pt>
                <c:pt idx="3">
                  <c:v>472.51</c:v>
                </c:pt>
                <c:pt idx="4">
                  <c:v>535.94000000000005</c:v>
                </c:pt>
                <c:pt idx="5">
                  <c:v>535.53</c:v>
                </c:pt>
                <c:pt idx="6">
                  <c:v>543.84</c:v>
                </c:pt>
                <c:pt idx="7">
                  <c:v>531.04</c:v>
                </c:pt>
                <c:pt idx="8">
                  <c:v>511.87</c:v>
                </c:pt>
                <c:pt idx="9">
                  <c:v>454.6</c:v>
                </c:pt>
                <c:pt idx="10">
                  <c:v>425.53</c:v>
                </c:pt>
                <c:pt idx="11">
                  <c:v>381.25</c:v>
                </c:pt>
                <c:pt idx="12">
                  <c:v>348.37</c:v>
                </c:pt>
              </c:numCache>
            </c:numRef>
          </c:yVal>
          <c:smooth val="0"/>
        </c:ser>
        <c:dLbls>
          <c:showLegendKey val="0"/>
          <c:showVal val="0"/>
          <c:showCatName val="0"/>
          <c:showSerName val="0"/>
          <c:showPercent val="0"/>
          <c:showBubbleSize val="0"/>
        </c:dLbls>
        <c:axId val="99374208"/>
        <c:axId val="99376512"/>
      </c:scatterChart>
      <c:valAx>
        <c:axId val="99374208"/>
        <c:scaling>
          <c:orientation val="minMax"/>
          <c:max val="2012"/>
          <c:min val="2000"/>
        </c:scaling>
        <c:delete val="0"/>
        <c:axPos val="b"/>
        <c:title>
          <c:tx>
            <c:rich>
              <a:bodyPr/>
              <a:lstStyle/>
              <a:p>
                <a:pPr>
                  <a:defRPr sz="900"/>
                </a:pPr>
                <a:r>
                  <a:rPr lang="en-ZA" sz="900"/>
                  <a:t>Year</a:t>
                </a:r>
              </a:p>
            </c:rich>
          </c:tx>
          <c:overlay val="0"/>
        </c:title>
        <c:numFmt formatCode="General" sourceLinked="1"/>
        <c:majorTickMark val="out"/>
        <c:minorTickMark val="none"/>
        <c:tickLblPos val="nextTo"/>
        <c:txPr>
          <a:bodyPr rot="3600000" vert="horz" anchor="ctr" anchorCtr="1"/>
          <a:lstStyle/>
          <a:p>
            <a:pPr>
              <a:defRPr sz="800"/>
            </a:pPr>
            <a:endParaRPr lang="en-US"/>
          </a:p>
        </c:txPr>
        <c:crossAx val="99376512"/>
        <c:crosses val="autoZero"/>
        <c:crossBetween val="midCat"/>
        <c:majorUnit val="1"/>
      </c:valAx>
      <c:valAx>
        <c:axId val="99376512"/>
        <c:scaling>
          <c:orientation val="minMax"/>
          <c:max val="700"/>
          <c:min val="0"/>
        </c:scaling>
        <c:delete val="0"/>
        <c:axPos val="l"/>
        <c:majorGridlines>
          <c:spPr>
            <a:ln>
              <a:solidFill>
                <a:schemeClr val="bg1">
                  <a:lumMod val="85000"/>
                </a:schemeClr>
              </a:solidFill>
            </a:ln>
          </c:spPr>
        </c:majorGridlines>
        <c:title>
          <c:tx>
            <c:rich>
              <a:bodyPr rot="-5400000" vert="horz"/>
              <a:lstStyle/>
              <a:p>
                <a:pPr>
                  <a:defRPr sz="900"/>
                </a:pPr>
                <a:r>
                  <a:rPr lang="en-ZA" sz="900"/>
                  <a:t>Rate per 1000</a:t>
                </a:r>
              </a:p>
            </c:rich>
          </c:tx>
          <c:overlay val="0"/>
        </c:title>
        <c:numFmt formatCode="0" sourceLinked="0"/>
        <c:majorTickMark val="out"/>
        <c:minorTickMark val="none"/>
        <c:tickLblPos val="nextTo"/>
        <c:txPr>
          <a:bodyPr/>
          <a:lstStyle/>
          <a:p>
            <a:pPr>
              <a:defRPr sz="800"/>
            </a:pPr>
            <a:endParaRPr lang="en-US"/>
          </a:p>
        </c:txPr>
        <c:crossAx val="99374208"/>
        <c:crosses val="autoZero"/>
        <c:crossBetween val="midCat"/>
        <c:majorUnit val="100"/>
      </c:valAx>
      <c:spPr>
        <a:ln>
          <a:solidFill>
            <a:schemeClr val="bg1">
              <a:lumMod val="85000"/>
            </a:schemeClr>
          </a:solidFill>
        </a:ln>
      </c:spPr>
    </c:plotArea>
    <c:legend>
      <c:legendPos val="b"/>
      <c:layout>
        <c:manualLayout>
          <c:xMode val="edge"/>
          <c:yMode val="edge"/>
          <c:x val="0.27769411724668941"/>
          <c:y val="0.91689461866399646"/>
          <c:w val="0.54285855397107619"/>
          <c:h val="8.1286696099403769E-2"/>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n-ZA" sz="1000" b="1"/>
              <a:t>Population Pyramid, 2001</a:t>
            </a:r>
          </a:p>
        </c:rich>
      </c:tx>
      <c:layout>
        <c:manualLayout>
          <c:xMode val="edge"/>
          <c:yMode val="edge"/>
          <c:x val="0.28546170937265936"/>
          <c:y val="7.8262154316803046E-4"/>
        </c:manualLayout>
      </c:layout>
      <c:overlay val="0"/>
    </c:title>
    <c:autoTitleDeleted val="0"/>
    <c:plotArea>
      <c:layout>
        <c:manualLayout>
          <c:layoutTarget val="inner"/>
          <c:xMode val="edge"/>
          <c:yMode val="edge"/>
          <c:x val="0.1416293736664212"/>
          <c:y val="0.10642610071092108"/>
          <c:w val="0.79056910918922019"/>
          <c:h val="0.80338773878430758"/>
        </c:manualLayout>
      </c:layout>
      <c:barChart>
        <c:barDir val="bar"/>
        <c:grouping val="clustered"/>
        <c:varyColors val="0"/>
        <c:ser>
          <c:idx val="0"/>
          <c:order val="0"/>
          <c:tx>
            <c:strRef>
              <c:f>'Population_Data&amp;Pyramid'!$D$3</c:f>
              <c:strCache>
                <c:ptCount val="1"/>
                <c:pt idx="0">
                  <c:v>Male</c:v>
                </c:pt>
              </c:strCache>
            </c:strRef>
          </c:tx>
          <c:spPr>
            <a:solidFill>
              <a:prstClr val="black"/>
            </a:solidFill>
            <a:ln>
              <a:solidFill>
                <a:schemeClr val="bg1"/>
              </a:solidFill>
            </a:ln>
          </c:spPr>
          <c:invertIfNegative val="0"/>
          <c:cat>
            <c:strRef>
              <c:f>'Population_Data&amp;Pyramid'!$A$4:$A$21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75-59</c:v>
                </c:pt>
                <c:pt idx="16">
                  <c:v>80-84</c:v>
                </c:pt>
                <c:pt idx="17">
                  <c:v>85+</c:v>
                </c:pt>
              </c:strCache>
            </c:strRef>
          </c:cat>
          <c:val>
            <c:numRef>
              <c:f>'Population_Data&amp;Pyramid'!$D$4:$D$21</c:f>
              <c:numCache>
                <c:formatCode>#,##0_);[Black]###0</c:formatCode>
                <c:ptCount val="18"/>
                <c:pt idx="0">
                  <c:v>-4444.25</c:v>
                </c:pt>
                <c:pt idx="1">
                  <c:v>-4732.3100000000004</c:v>
                </c:pt>
                <c:pt idx="2">
                  <c:v>-4954.8999999999996</c:v>
                </c:pt>
                <c:pt idx="3">
                  <c:v>-4229.9399999999996</c:v>
                </c:pt>
                <c:pt idx="4">
                  <c:v>-3554.92</c:v>
                </c:pt>
                <c:pt idx="5">
                  <c:v>-2873.08</c:v>
                </c:pt>
                <c:pt idx="6">
                  <c:v>-2259.65</c:v>
                </c:pt>
                <c:pt idx="7">
                  <c:v>-1831.58</c:v>
                </c:pt>
                <c:pt idx="8">
                  <c:v>-1322.65</c:v>
                </c:pt>
                <c:pt idx="9">
                  <c:v>-1081.04</c:v>
                </c:pt>
                <c:pt idx="10">
                  <c:v>-871.1</c:v>
                </c:pt>
                <c:pt idx="11">
                  <c:v>-569.69000000000005</c:v>
                </c:pt>
                <c:pt idx="12">
                  <c:v>-606.65</c:v>
                </c:pt>
                <c:pt idx="13">
                  <c:v>-289.56</c:v>
                </c:pt>
                <c:pt idx="14">
                  <c:v>-320.39999999999998</c:v>
                </c:pt>
                <c:pt idx="15">
                  <c:v>-176.46</c:v>
                </c:pt>
                <c:pt idx="16">
                  <c:v>-151.01</c:v>
                </c:pt>
                <c:pt idx="17" formatCode="#,##0_);[Black]#,##0">
                  <c:v>-75.099999999999994</c:v>
                </c:pt>
              </c:numCache>
            </c:numRef>
          </c:val>
        </c:ser>
        <c:ser>
          <c:idx val="1"/>
          <c:order val="1"/>
          <c:tx>
            <c:strRef>
              <c:f>'Population_Data&amp;Pyramid'!$E$3</c:f>
              <c:strCache>
                <c:ptCount val="1"/>
                <c:pt idx="0">
                  <c:v>Female</c:v>
                </c:pt>
              </c:strCache>
            </c:strRef>
          </c:tx>
          <c:spPr>
            <a:solidFill>
              <a:schemeClr val="bg1">
                <a:lumMod val="85000"/>
              </a:schemeClr>
            </a:solidFill>
            <a:ln>
              <a:solidFill>
                <a:schemeClr val="tx1"/>
              </a:solidFill>
            </a:ln>
          </c:spPr>
          <c:invertIfNegative val="0"/>
          <c:cat>
            <c:strRef>
              <c:f>'Population_Data&amp;Pyramid'!$A$4:$A$21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75-59</c:v>
                </c:pt>
                <c:pt idx="16">
                  <c:v>80-84</c:v>
                </c:pt>
                <c:pt idx="17">
                  <c:v>85+</c:v>
                </c:pt>
              </c:strCache>
            </c:strRef>
          </c:cat>
          <c:val>
            <c:numRef>
              <c:f>'Population_Data&amp;Pyramid'!$E$4:$E$21</c:f>
              <c:numCache>
                <c:formatCode>0</c:formatCode>
                <c:ptCount val="18"/>
                <c:pt idx="0">
                  <c:v>4494.83</c:v>
                </c:pt>
                <c:pt idx="1">
                  <c:v>4720.88</c:v>
                </c:pt>
                <c:pt idx="2">
                  <c:v>4860.08</c:v>
                </c:pt>
                <c:pt idx="3">
                  <c:v>4220.21</c:v>
                </c:pt>
                <c:pt idx="4">
                  <c:v>3505.18</c:v>
                </c:pt>
                <c:pt idx="5">
                  <c:v>2984.25</c:v>
                </c:pt>
                <c:pt idx="6">
                  <c:v>2496.2600000000002</c:v>
                </c:pt>
                <c:pt idx="7">
                  <c:v>2102.9299999999998</c:v>
                </c:pt>
                <c:pt idx="8">
                  <c:v>1577.06</c:v>
                </c:pt>
                <c:pt idx="9">
                  <c:v>1290.28</c:v>
                </c:pt>
                <c:pt idx="10">
                  <c:v>953.28</c:v>
                </c:pt>
                <c:pt idx="11">
                  <c:v>791.51</c:v>
                </c:pt>
                <c:pt idx="12">
                  <c:v>731.13</c:v>
                </c:pt>
                <c:pt idx="13">
                  <c:v>625.03</c:v>
                </c:pt>
                <c:pt idx="14">
                  <c:v>742.07</c:v>
                </c:pt>
                <c:pt idx="15">
                  <c:v>272.24</c:v>
                </c:pt>
                <c:pt idx="16">
                  <c:v>260.56</c:v>
                </c:pt>
                <c:pt idx="17">
                  <c:v>109.53</c:v>
                </c:pt>
              </c:numCache>
            </c:numRef>
          </c:val>
        </c:ser>
        <c:dLbls>
          <c:showLegendKey val="0"/>
          <c:showVal val="0"/>
          <c:showCatName val="0"/>
          <c:showSerName val="0"/>
          <c:showPercent val="0"/>
          <c:showBubbleSize val="0"/>
        </c:dLbls>
        <c:gapWidth val="0"/>
        <c:overlap val="100"/>
        <c:axId val="131881216"/>
        <c:axId val="131883392"/>
      </c:barChart>
      <c:catAx>
        <c:axId val="131881216"/>
        <c:scaling>
          <c:orientation val="minMax"/>
        </c:scaling>
        <c:delete val="0"/>
        <c:axPos val="l"/>
        <c:title>
          <c:tx>
            <c:rich>
              <a:bodyPr rot="-5400000" vert="horz"/>
              <a:lstStyle/>
              <a:p>
                <a:pPr>
                  <a:defRPr sz="800"/>
                </a:pPr>
                <a:r>
                  <a:rPr lang="en-GB" sz="800"/>
                  <a:t>Age Group</a:t>
                </a:r>
              </a:p>
            </c:rich>
          </c:tx>
          <c:layout>
            <c:manualLayout>
              <c:xMode val="edge"/>
              <c:yMode val="edge"/>
              <c:x val="1.3531868827681772E-5"/>
              <c:y val="0.35389885027958468"/>
            </c:manualLayout>
          </c:layout>
          <c:overlay val="0"/>
        </c:title>
        <c:numFmt formatCode="General" sourceLinked="1"/>
        <c:majorTickMark val="none"/>
        <c:minorTickMark val="none"/>
        <c:tickLblPos val="low"/>
        <c:txPr>
          <a:bodyPr/>
          <a:lstStyle/>
          <a:p>
            <a:pPr>
              <a:defRPr sz="700" b="0"/>
            </a:pPr>
            <a:endParaRPr lang="en-US"/>
          </a:p>
        </c:txPr>
        <c:crossAx val="131883392"/>
        <c:crosses val="autoZero"/>
        <c:auto val="1"/>
        <c:lblAlgn val="ctr"/>
        <c:lblOffset val="100"/>
        <c:tickLblSkip val="1"/>
        <c:noMultiLvlLbl val="0"/>
      </c:catAx>
      <c:valAx>
        <c:axId val="131883392"/>
        <c:scaling>
          <c:orientation val="minMax"/>
          <c:max val="6000"/>
          <c:min val="-6000"/>
        </c:scaling>
        <c:delete val="0"/>
        <c:axPos val="b"/>
        <c:majorGridlines>
          <c:spPr>
            <a:ln>
              <a:solidFill>
                <a:schemeClr val="bg1">
                  <a:lumMod val="85000"/>
                </a:schemeClr>
              </a:solidFill>
            </a:ln>
          </c:spPr>
        </c:majorGridlines>
        <c:numFmt formatCode="#,##0_);[Black]#,##0" sourceLinked="0"/>
        <c:majorTickMark val="out"/>
        <c:minorTickMark val="none"/>
        <c:tickLblPos val="nextTo"/>
        <c:txPr>
          <a:bodyPr/>
          <a:lstStyle/>
          <a:p>
            <a:pPr>
              <a:defRPr sz="800"/>
            </a:pPr>
            <a:endParaRPr lang="en-US"/>
          </a:p>
        </c:txPr>
        <c:crossAx val="131881216"/>
        <c:crosses val="autoZero"/>
        <c:crossBetween val="between"/>
        <c:majorUnit val="3000"/>
      </c:valAx>
    </c:plotArea>
    <c:legend>
      <c:legendPos val="b"/>
      <c:layout>
        <c:manualLayout>
          <c:xMode val="edge"/>
          <c:yMode val="edge"/>
          <c:x val="0.61757319135443645"/>
          <c:y val="0.2197690805890653"/>
          <c:w val="0.31167003405149896"/>
          <c:h val="9.3129790895343387E-2"/>
        </c:manualLayout>
      </c:layout>
      <c:overlay val="0"/>
      <c:txPr>
        <a:bodyPr/>
        <a:lstStyle/>
        <a:p>
          <a:pPr>
            <a:defRPr sz="900"/>
          </a:pPr>
          <a:endParaRPr lang="en-US"/>
        </a:p>
      </c:txPr>
    </c:legend>
    <c:plotVisOnly val="1"/>
    <c:dispBlanksAs val="gap"/>
    <c:showDLblsOverMax val="0"/>
  </c:chart>
  <c:printSettings>
    <c:headerFooter/>
    <c:pageMargins b="0.75000000000000155" l="0.70000000000000062" r="0.70000000000000062" t="0.7500000000000015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ZA" sz="1200"/>
              <a:t>Life Expectancy-</a:t>
            </a:r>
            <a:r>
              <a:rPr lang="en-ZA" sz="1200" baseline="0"/>
              <a:t> </a:t>
            </a:r>
            <a:r>
              <a:rPr lang="en-ZA" sz="1200" b="1" i="0" u="none" strike="noStrike" baseline="0">
                <a:effectLst/>
              </a:rPr>
              <a:t>Agincourt</a:t>
            </a:r>
            <a:endParaRPr lang="en-ZA" sz="1200"/>
          </a:p>
        </c:rich>
      </c:tx>
      <c:layout>
        <c:manualLayout>
          <c:xMode val="edge"/>
          <c:yMode val="edge"/>
          <c:x val="0.26385624084379483"/>
          <c:y val="5.0968399592252805E-3"/>
        </c:manualLayout>
      </c:layout>
      <c:overlay val="0"/>
    </c:title>
    <c:autoTitleDeleted val="0"/>
    <c:plotArea>
      <c:layout>
        <c:manualLayout>
          <c:layoutTarget val="inner"/>
          <c:xMode val="edge"/>
          <c:yMode val="edge"/>
          <c:x val="9.9866244990190492E-2"/>
          <c:y val="0.10865685267602419"/>
          <c:w val="0.85916417460012617"/>
          <c:h val="0.63385750694206699"/>
        </c:manualLayout>
      </c:layout>
      <c:scatterChart>
        <c:scatterStyle val="lineMarker"/>
        <c:varyColors val="0"/>
        <c:ser>
          <c:idx val="0"/>
          <c:order val="0"/>
          <c:tx>
            <c:strRef>
              <c:f>'Mortality_Data &amp; Chart'!$C$20</c:f>
              <c:strCache>
                <c:ptCount val="1"/>
                <c:pt idx="0">
                  <c:v>Male </c:v>
                </c:pt>
              </c:strCache>
            </c:strRef>
          </c:tx>
          <c:spPr>
            <a:ln w="12700"/>
          </c:spPr>
          <c:marker>
            <c:spPr>
              <a:ln w="12700"/>
            </c:spPr>
          </c:marker>
          <c:xVal>
            <c:numRef>
              <c:f>'Mortality_Data &amp; Chart'!$E$1:$Q$1</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xVal>
          <c:yVal>
            <c:numRef>
              <c:f>'Mortality_Data &amp; Chart'!$E$20:$Q$20</c:f>
              <c:numCache>
                <c:formatCode>General</c:formatCode>
                <c:ptCount val="13"/>
                <c:pt idx="0">
                  <c:v>62.14</c:v>
                </c:pt>
                <c:pt idx="1">
                  <c:v>60.55</c:v>
                </c:pt>
                <c:pt idx="2">
                  <c:v>54.2</c:v>
                </c:pt>
                <c:pt idx="3">
                  <c:v>51.07</c:v>
                </c:pt>
                <c:pt idx="4">
                  <c:v>52.26</c:v>
                </c:pt>
                <c:pt idx="5">
                  <c:v>52.12</c:v>
                </c:pt>
                <c:pt idx="6">
                  <c:v>52.02</c:v>
                </c:pt>
                <c:pt idx="7">
                  <c:v>50.59</c:v>
                </c:pt>
                <c:pt idx="8">
                  <c:v>50.04</c:v>
                </c:pt>
                <c:pt idx="9">
                  <c:v>54.72</c:v>
                </c:pt>
                <c:pt idx="10">
                  <c:v>55.98</c:v>
                </c:pt>
                <c:pt idx="11">
                  <c:v>59.36</c:v>
                </c:pt>
                <c:pt idx="12">
                  <c:v>60.86</c:v>
                </c:pt>
              </c:numCache>
            </c:numRef>
          </c:yVal>
          <c:smooth val="0"/>
        </c:ser>
        <c:ser>
          <c:idx val="1"/>
          <c:order val="1"/>
          <c:tx>
            <c:strRef>
              <c:f>'Mortality_Data &amp; Chart'!$C$21</c:f>
              <c:strCache>
                <c:ptCount val="1"/>
                <c:pt idx="0">
                  <c:v>Female </c:v>
                </c:pt>
              </c:strCache>
            </c:strRef>
          </c:tx>
          <c:spPr>
            <a:ln w="12700"/>
          </c:spPr>
          <c:marker>
            <c:spPr>
              <a:ln w="12700"/>
            </c:spPr>
          </c:marker>
          <c:xVal>
            <c:numRef>
              <c:f>'Mortality_Data &amp; Chart'!$E$1:$Q$1</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xVal>
          <c:yVal>
            <c:numRef>
              <c:f>'Mortality_Data &amp; Chart'!$E$21:$Q$21</c:f>
              <c:numCache>
                <c:formatCode>General</c:formatCode>
                <c:ptCount val="13"/>
                <c:pt idx="0">
                  <c:v>69.06</c:v>
                </c:pt>
                <c:pt idx="1">
                  <c:v>63.37</c:v>
                </c:pt>
                <c:pt idx="2">
                  <c:v>61.34</c:v>
                </c:pt>
                <c:pt idx="3">
                  <c:v>59.79</c:v>
                </c:pt>
                <c:pt idx="4">
                  <c:v>61.44</c:v>
                </c:pt>
                <c:pt idx="5">
                  <c:v>58.4</c:v>
                </c:pt>
                <c:pt idx="6">
                  <c:v>57.42</c:v>
                </c:pt>
                <c:pt idx="7">
                  <c:v>58.5</c:v>
                </c:pt>
                <c:pt idx="8">
                  <c:v>60.67</c:v>
                </c:pt>
                <c:pt idx="9">
                  <c:v>61.95</c:v>
                </c:pt>
                <c:pt idx="10">
                  <c:v>66.91</c:v>
                </c:pt>
                <c:pt idx="11">
                  <c:v>65.739999999999995</c:v>
                </c:pt>
                <c:pt idx="12">
                  <c:v>67.709999999999994</c:v>
                </c:pt>
              </c:numCache>
            </c:numRef>
          </c:yVal>
          <c:smooth val="0"/>
        </c:ser>
        <c:ser>
          <c:idx val="2"/>
          <c:order val="2"/>
          <c:tx>
            <c:strRef>
              <c:f>'Mortality_Data &amp; Chart'!$C$22</c:f>
              <c:strCache>
                <c:ptCount val="1"/>
                <c:pt idx="0">
                  <c:v>Male &amp; Female</c:v>
                </c:pt>
              </c:strCache>
            </c:strRef>
          </c:tx>
          <c:spPr>
            <a:ln w="12700"/>
          </c:spPr>
          <c:marker>
            <c:spPr>
              <a:ln w="12700"/>
            </c:spPr>
          </c:marker>
          <c:xVal>
            <c:numRef>
              <c:f>'Mortality_Data &amp; Chart'!$E$1:$Q$1</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xVal>
          <c:yVal>
            <c:numRef>
              <c:f>'Mortality_Data &amp; Chart'!$E$22:$Q$22</c:f>
              <c:numCache>
                <c:formatCode>General</c:formatCode>
                <c:ptCount val="13"/>
                <c:pt idx="0">
                  <c:v>65.849999999999994</c:v>
                </c:pt>
                <c:pt idx="1">
                  <c:v>62.17</c:v>
                </c:pt>
                <c:pt idx="2">
                  <c:v>57.81</c:v>
                </c:pt>
                <c:pt idx="3">
                  <c:v>55.32</c:v>
                </c:pt>
                <c:pt idx="4">
                  <c:v>56.75</c:v>
                </c:pt>
                <c:pt idx="5">
                  <c:v>55.34</c:v>
                </c:pt>
                <c:pt idx="6">
                  <c:v>54.61</c:v>
                </c:pt>
                <c:pt idx="7">
                  <c:v>54.58</c:v>
                </c:pt>
                <c:pt idx="8">
                  <c:v>55.21</c:v>
                </c:pt>
                <c:pt idx="9">
                  <c:v>58.49</c:v>
                </c:pt>
                <c:pt idx="10">
                  <c:v>61.49</c:v>
                </c:pt>
                <c:pt idx="11">
                  <c:v>62.72</c:v>
                </c:pt>
                <c:pt idx="12">
                  <c:v>64.53</c:v>
                </c:pt>
              </c:numCache>
            </c:numRef>
          </c:yVal>
          <c:smooth val="0"/>
        </c:ser>
        <c:dLbls>
          <c:showLegendKey val="0"/>
          <c:showVal val="0"/>
          <c:showCatName val="0"/>
          <c:showSerName val="0"/>
          <c:showPercent val="0"/>
          <c:showBubbleSize val="0"/>
        </c:dLbls>
        <c:axId val="99398784"/>
        <c:axId val="99401088"/>
      </c:scatterChart>
      <c:valAx>
        <c:axId val="99398784"/>
        <c:scaling>
          <c:orientation val="minMax"/>
          <c:max val="2012"/>
          <c:min val="2000"/>
        </c:scaling>
        <c:delete val="0"/>
        <c:axPos val="b"/>
        <c:title>
          <c:tx>
            <c:rich>
              <a:bodyPr/>
              <a:lstStyle/>
              <a:p>
                <a:pPr>
                  <a:defRPr sz="900"/>
                </a:pPr>
                <a:r>
                  <a:rPr lang="en-ZA" sz="900"/>
                  <a:t>Year</a:t>
                </a:r>
              </a:p>
            </c:rich>
          </c:tx>
          <c:overlay val="0"/>
        </c:title>
        <c:numFmt formatCode="General" sourceLinked="1"/>
        <c:majorTickMark val="out"/>
        <c:minorTickMark val="none"/>
        <c:tickLblPos val="nextTo"/>
        <c:txPr>
          <a:bodyPr rot="3600000" vert="horz" anchor="ctr" anchorCtr="1"/>
          <a:lstStyle/>
          <a:p>
            <a:pPr>
              <a:defRPr sz="800"/>
            </a:pPr>
            <a:endParaRPr lang="en-US"/>
          </a:p>
        </c:txPr>
        <c:crossAx val="99401088"/>
        <c:crosses val="autoZero"/>
        <c:crossBetween val="midCat"/>
        <c:majorUnit val="1"/>
      </c:valAx>
      <c:valAx>
        <c:axId val="99401088"/>
        <c:scaling>
          <c:orientation val="minMax"/>
          <c:max val="100"/>
          <c:min val="0"/>
        </c:scaling>
        <c:delete val="0"/>
        <c:axPos val="l"/>
        <c:majorGridlines>
          <c:spPr>
            <a:ln>
              <a:solidFill>
                <a:schemeClr val="bg1">
                  <a:lumMod val="85000"/>
                </a:schemeClr>
              </a:solidFill>
            </a:ln>
          </c:spPr>
        </c:majorGridlines>
        <c:title>
          <c:tx>
            <c:rich>
              <a:bodyPr rot="-5400000" vert="horz"/>
              <a:lstStyle/>
              <a:p>
                <a:pPr>
                  <a:defRPr sz="900"/>
                </a:pPr>
                <a:r>
                  <a:rPr lang="en-ZA" sz="900"/>
                  <a:t>Rate per 1000</a:t>
                </a:r>
              </a:p>
            </c:rich>
          </c:tx>
          <c:overlay val="0"/>
        </c:title>
        <c:numFmt formatCode="0" sourceLinked="0"/>
        <c:majorTickMark val="out"/>
        <c:minorTickMark val="none"/>
        <c:tickLblPos val="nextTo"/>
        <c:txPr>
          <a:bodyPr/>
          <a:lstStyle/>
          <a:p>
            <a:pPr>
              <a:defRPr sz="800"/>
            </a:pPr>
            <a:endParaRPr lang="en-US"/>
          </a:p>
        </c:txPr>
        <c:crossAx val="99398784"/>
        <c:crosses val="autoZero"/>
        <c:crossBetween val="midCat"/>
        <c:majorUnit val="10"/>
      </c:valAx>
      <c:spPr>
        <a:ln>
          <a:solidFill>
            <a:schemeClr val="bg1">
              <a:lumMod val="85000"/>
            </a:schemeClr>
          </a:solidFill>
        </a:ln>
      </c:spPr>
    </c:plotArea>
    <c:legend>
      <c:legendPos val="b"/>
      <c:layout>
        <c:manualLayout>
          <c:xMode val="edge"/>
          <c:yMode val="edge"/>
          <c:x val="0.27769411724668941"/>
          <c:y val="0.91689461866399646"/>
          <c:w val="0.54285855397107619"/>
          <c:h val="8.1286696099403769E-2"/>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ZA" sz="1200"/>
              <a:t>Crude Birth Rate -</a:t>
            </a:r>
            <a:r>
              <a:rPr lang="en-ZA" sz="1200" baseline="0"/>
              <a:t> </a:t>
            </a:r>
            <a:r>
              <a:rPr lang="en-ZA" sz="1200" b="1" i="0" u="none" strike="noStrike" baseline="0">
                <a:effectLst/>
              </a:rPr>
              <a:t>Agincourt</a:t>
            </a:r>
            <a:endParaRPr lang="en-ZA" sz="1200"/>
          </a:p>
        </c:rich>
      </c:tx>
      <c:layout>
        <c:manualLayout>
          <c:xMode val="edge"/>
          <c:yMode val="edge"/>
          <c:x val="0.30228816517074492"/>
          <c:y val="5.0968085511050249E-3"/>
        </c:manualLayout>
      </c:layout>
      <c:overlay val="0"/>
    </c:title>
    <c:autoTitleDeleted val="0"/>
    <c:plotArea>
      <c:layout>
        <c:manualLayout>
          <c:layoutTarget val="inner"/>
          <c:xMode val="edge"/>
          <c:yMode val="edge"/>
          <c:x val="9.9866244990190492E-2"/>
          <c:y val="0.10865685267602419"/>
          <c:w val="0.85634064803483145"/>
          <c:h val="0.63385750694206699"/>
        </c:manualLayout>
      </c:layout>
      <c:scatterChart>
        <c:scatterStyle val="lineMarker"/>
        <c:varyColors val="0"/>
        <c:ser>
          <c:idx val="0"/>
          <c:order val="0"/>
          <c:tx>
            <c:strRef>
              <c:f>'Fertility_Data &amp; Chart'!$A$2</c:f>
              <c:strCache>
                <c:ptCount val="1"/>
                <c:pt idx="0">
                  <c:v>Crude Birth Rate</c:v>
                </c:pt>
              </c:strCache>
            </c:strRef>
          </c:tx>
          <c:spPr>
            <a:ln w="12700"/>
          </c:spPr>
          <c:marker>
            <c:spPr>
              <a:ln w="12700"/>
            </c:spPr>
          </c:marker>
          <c:xVal>
            <c:numRef>
              <c:f>'Fertility_Data &amp; Chart'!$D$1:$P$1</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xVal>
          <c:yVal>
            <c:numRef>
              <c:f>'Fertility_Data &amp; Chart'!$D$2:$P$2</c:f>
              <c:numCache>
                <c:formatCode>General</c:formatCode>
                <c:ptCount val="13"/>
                <c:pt idx="0">
                  <c:v>24.77</c:v>
                </c:pt>
                <c:pt idx="1">
                  <c:v>23.45</c:v>
                </c:pt>
                <c:pt idx="2">
                  <c:v>21.56</c:v>
                </c:pt>
                <c:pt idx="3">
                  <c:v>21.68</c:v>
                </c:pt>
                <c:pt idx="4">
                  <c:v>21.88</c:v>
                </c:pt>
                <c:pt idx="5">
                  <c:v>26.47</c:v>
                </c:pt>
                <c:pt idx="6">
                  <c:v>25.53</c:v>
                </c:pt>
                <c:pt idx="7">
                  <c:v>24.94</c:v>
                </c:pt>
                <c:pt idx="8">
                  <c:v>26.75</c:v>
                </c:pt>
                <c:pt idx="9">
                  <c:v>25.3</c:v>
                </c:pt>
                <c:pt idx="10">
                  <c:v>23.18</c:v>
                </c:pt>
                <c:pt idx="11">
                  <c:v>24.26</c:v>
                </c:pt>
                <c:pt idx="12">
                  <c:v>23.28</c:v>
                </c:pt>
              </c:numCache>
            </c:numRef>
          </c:yVal>
          <c:smooth val="0"/>
        </c:ser>
        <c:dLbls>
          <c:showLegendKey val="0"/>
          <c:showVal val="0"/>
          <c:showCatName val="0"/>
          <c:showSerName val="0"/>
          <c:showPercent val="0"/>
          <c:showBubbleSize val="0"/>
        </c:dLbls>
        <c:axId val="101461376"/>
        <c:axId val="104155008"/>
      </c:scatterChart>
      <c:valAx>
        <c:axId val="101461376"/>
        <c:scaling>
          <c:orientation val="minMax"/>
          <c:max val="2012"/>
          <c:min val="2000"/>
        </c:scaling>
        <c:delete val="0"/>
        <c:axPos val="b"/>
        <c:title>
          <c:tx>
            <c:rich>
              <a:bodyPr/>
              <a:lstStyle/>
              <a:p>
                <a:pPr>
                  <a:defRPr sz="900"/>
                </a:pPr>
                <a:r>
                  <a:rPr lang="en-ZA" sz="900"/>
                  <a:t>Year</a:t>
                </a:r>
              </a:p>
            </c:rich>
          </c:tx>
          <c:overlay val="0"/>
        </c:title>
        <c:numFmt formatCode="General" sourceLinked="1"/>
        <c:majorTickMark val="out"/>
        <c:minorTickMark val="none"/>
        <c:tickLblPos val="nextTo"/>
        <c:txPr>
          <a:bodyPr rot="3600000" vert="horz" anchor="ctr" anchorCtr="1"/>
          <a:lstStyle/>
          <a:p>
            <a:pPr>
              <a:defRPr sz="800"/>
            </a:pPr>
            <a:endParaRPr lang="en-US"/>
          </a:p>
        </c:txPr>
        <c:crossAx val="104155008"/>
        <c:crosses val="autoZero"/>
        <c:crossBetween val="midCat"/>
        <c:majorUnit val="1"/>
      </c:valAx>
      <c:valAx>
        <c:axId val="104155008"/>
        <c:scaling>
          <c:orientation val="minMax"/>
          <c:max val="30"/>
        </c:scaling>
        <c:delete val="0"/>
        <c:axPos val="l"/>
        <c:majorGridlines>
          <c:spPr>
            <a:ln>
              <a:solidFill>
                <a:schemeClr val="bg1">
                  <a:lumMod val="85000"/>
                </a:schemeClr>
              </a:solidFill>
            </a:ln>
          </c:spPr>
        </c:majorGridlines>
        <c:title>
          <c:tx>
            <c:rich>
              <a:bodyPr rot="-5400000" vert="horz"/>
              <a:lstStyle/>
              <a:p>
                <a:pPr>
                  <a:defRPr sz="900"/>
                </a:pPr>
                <a:r>
                  <a:rPr lang="en-ZA" sz="900"/>
                  <a:t>Rate per 1000</a:t>
                </a:r>
              </a:p>
            </c:rich>
          </c:tx>
          <c:overlay val="0"/>
        </c:title>
        <c:numFmt formatCode="0" sourceLinked="0"/>
        <c:majorTickMark val="out"/>
        <c:minorTickMark val="none"/>
        <c:tickLblPos val="nextTo"/>
        <c:txPr>
          <a:bodyPr/>
          <a:lstStyle/>
          <a:p>
            <a:pPr>
              <a:defRPr sz="800"/>
            </a:pPr>
            <a:endParaRPr lang="en-US"/>
          </a:p>
        </c:txPr>
        <c:crossAx val="101461376"/>
        <c:crosses val="autoZero"/>
        <c:crossBetween val="midCat"/>
      </c:valAx>
      <c:spPr>
        <a:ln>
          <a:solidFill>
            <a:schemeClr val="bg1">
              <a:lumMod val="85000"/>
            </a:schemeClr>
          </a:solidFill>
        </a:ln>
      </c:spPr>
    </c:plotArea>
    <c:legend>
      <c:legendPos val="b"/>
      <c:layout>
        <c:manualLayout>
          <c:xMode val="edge"/>
          <c:yMode val="edge"/>
          <c:x val="0.22150173196067632"/>
          <c:y val="0.91690859294762073"/>
          <c:w val="0.54029552068235476"/>
          <c:h val="8.3091563819967379E-2"/>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ZA" sz="1200"/>
              <a:t>Crude Death Rate -</a:t>
            </a:r>
            <a:r>
              <a:rPr lang="en-ZA" sz="1200" baseline="0"/>
              <a:t> </a:t>
            </a:r>
            <a:r>
              <a:rPr lang="en-ZA" sz="1200" b="1" i="0" u="none" strike="noStrike" baseline="0">
                <a:effectLst/>
              </a:rPr>
              <a:t>Agincourt</a:t>
            </a:r>
            <a:endParaRPr lang="en-ZA" sz="1200"/>
          </a:p>
        </c:rich>
      </c:tx>
      <c:layout>
        <c:manualLayout>
          <c:xMode val="edge"/>
          <c:yMode val="edge"/>
          <c:x val="0.30228816517074492"/>
          <c:y val="5.0968085511050249E-3"/>
        </c:manualLayout>
      </c:layout>
      <c:overlay val="0"/>
    </c:title>
    <c:autoTitleDeleted val="0"/>
    <c:plotArea>
      <c:layout>
        <c:manualLayout>
          <c:layoutTarget val="inner"/>
          <c:xMode val="edge"/>
          <c:yMode val="edge"/>
          <c:x val="9.9866244990190492E-2"/>
          <c:y val="0.10865685267602419"/>
          <c:w val="0.85634064803483145"/>
          <c:h val="0.63385750694206699"/>
        </c:manualLayout>
      </c:layout>
      <c:scatterChart>
        <c:scatterStyle val="lineMarker"/>
        <c:varyColors val="0"/>
        <c:ser>
          <c:idx val="0"/>
          <c:order val="0"/>
          <c:tx>
            <c:strRef>
              <c:f>'Fertility_Data &amp; Chart'!$A$3</c:f>
              <c:strCache>
                <c:ptCount val="1"/>
                <c:pt idx="0">
                  <c:v>Total Fertility Rate</c:v>
                </c:pt>
              </c:strCache>
            </c:strRef>
          </c:tx>
          <c:spPr>
            <a:ln w="12700"/>
          </c:spPr>
          <c:marker>
            <c:spPr>
              <a:ln w="12700"/>
            </c:spPr>
          </c:marker>
          <c:xVal>
            <c:numRef>
              <c:f>'Fertility_Data &amp; Chart'!$D$1:$P$1</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xVal>
          <c:yVal>
            <c:numRef>
              <c:f>'Fertility_Data &amp; Chart'!$D$3:$P$3</c:f>
              <c:numCache>
                <c:formatCode>General</c:formatCode>
                <c:ptCount val="13"/>
                <c:pt idx="0">
                  <c:v>2.95</c:v>
                </c:pt>
                <c:pt idx="1">
                  <c:v>2.78</c:v>
                </c:pt>
                <c:pt idx="2">
                  <c:v>2.4700000000000002</c:v>
                </c:pt>
                <c:pt idx="3">
                  <c:v>2.5099999999999998</c:v>
                </c:pt>
                <c:pt idx="4">
                  <c:v>2.48</c:v>
                </c:pt>
                <c:pt idx="5">
                  <c:v>2.95</c:v>
                </c:pt>
                <c:pt idx="6">
                  <c:v>2.87</c:v>
                </c:pt>
                <c:pt idx="7">
                  <c:v>2.71</c:v>
                </c:pt>
                <c:pt idx="8">
                  <c:v>2.9</c:v>
                </c:pt>
                <c:pt idx="9">
                  <c:v>2.68</c:v>
                </c:pt>
                <c:pt idx="10">
                  <c:v>2.5</c:v>
                </c:pt>
                <c:pt idx="11">
                  <c:v>2.61</c:v>
                </c:pt>
                <c:pt idx="12">
                  <c:v>2.5</c:v>
                </c:pt>
              </c:numCache>
            </c:numRef>
          </c:yVal>
          <c:smooth val="0"/>
        </c:ser>
        <c:dLbls>
          <c:showLegendKey val="0"/>
          <c:showVal val="0"/>
          <c:showCatName val="0"/>
          <c:showSerName val="0"/>
          <c:showPercent val="0"/>
          <c:showBubbleSize val="0"/>
        </c:dLbls>
        <c:axId val="105289600"/>
        <c:axId val="105296256"/>
      </c:scatterChart>
      <c:valAx>
        <c:axId val="105289600"/>
        <c:scaling>
          <c:orientation val="minMax"/>
          <c:max val="2012"/>
          <c:min val="2000"/>
        </c:scaling>
        <c:delete val="0"/>
        <c:axPos val="b"/>
        <c:title>
          <c:tx>
            <c:rich>
              <a:bodyPr/>
              <a:lstStyle/>
              <a:p>
                <a:pPr>
                  <a:defRPr sz="900"/>
                </a:pPr>
                <a:r>
                  <a:rPr lang="en-ZA" sz="900"/>
                  <a:t>Year</a:t>
                </a:r>
              </a:p>
            </c:rich>
          </c:tx>
          <c:overlay val="0"/>
        </c:title>
        <c:numFmt formatCode="General" sourceLinked="1"/>
        <c:majorTickMark val="out"/>
        <c:minorTickMark val="none"/>
        <c:tickLblPos val="nextTo"/>
        <c:txPr>
          <a:bodyPr rot="3600000" vert="horz" anchor="ctr" anchorCtr="1"/>
          <a:lstStyle/>
          <a:p>
            <a:pPr>
              <a:defRPr sz="800"/>
            </a:pPr>
            <a:endParaRPr lang="en-US"/>
          </a:p>
        </c:txPr>
        <c:crossAx val="105296256"/>
        <c:crosses val="autoZero"/>
        <c:crossBetween val="midCat"/>
        <c:majorUnit val="1"/>
      </c:valAx>
      <c:valAx>
        <c:axId val="105296256"/>
        <c:scaling>
          <c:orientation val="minMax"/>
          <c:max val="5"/>
        </c:scaling>
        <c:delete val="0"/>
        <c:axPos val="l"/>
        <c:majorGridlines>
          <c:spPr>
            <a:ln>
              <a:solidFill>
                <a:schemeClr val="bg1">
                  <a:lumMod val="85000"/>
                </a:schemeClr>
              </a:solidFill>
            </a:ln>
          </c:spPr>
        </c:majorGridlines>
        <c:title>
          <c:tx>
            <c:rich>
              <a:bodyPr rot="-5400000" vert="horz"/>
              <a:lstStyle/>
              <a:p>
                <a:pPr>
                  <a:defRPr sz="900"/>
                </a:pPr>
                <a:r>
                  <a:rPr lang="en-ZA" sz="900"/>
                  <a:t> Number of Chuldren</a:t>
                </a:r>
              </a:p>
            </c:rich>
          </c:tx>
          <c:overlay val="0"/>
        </c:title>
        <c:numFmt formatCode="0" sourceLinked="0"/>
        <c:majorTickMark val="out"/>
        <c:minorTickMark val="none"/>
        <c:tickLblPos val="nextTo"/>
        <c:txPr>
          <a:bodyPr/>
          <a:lstStyle/>
          <a:p>
            <a:pPr>
              <a:defRPr sz="800"/>
            </a:pPr>
            <a:endParaRPr lang="en-US"/>
          </a:p>
        </c:txPr>
        <c:crossAx val="105289600"/>
        <c:crosses val="autoZero"/>
        <c:crossBetween val="midCat"/>
        <c:majorUnit val="1"/>
      </c:valAx>
      <c:spPr>
        <a:ln>
          <a:solidFill>
            <a:schemeClr val="bg1">
              <a:lumMod val="85000"/>
            </a:schemeClr>
          </a:solidFill>
        </a:ln>
      </c:spPr>
    </c:plotArea>
    <c:legend>
      <c:legendPos val="b"/>
      <c:layout>
        <c:manualLayout>
          <c:xMode val="edge"/>
          <c:yMode val="edge"/>
          <c:x val="0.22150173196067632"/>
          <c:y val="0.91690859294762073"/>
          <c:w val="0.54029552068235476"/>
          <c:h val="8.3091563819967379E-2"/>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ZA" sz="1200"/>
              <a:t>Mean Age at Child Bearing</a:t>
            </a:r>
            <a:r>
              <a:rPr lang="en-ZA" sz="1200" baseline="0"/>
              <a:t> </a:t>
            </a:r>
            <a:r>
              <a:rPr lang="en-ZA" sz="1200"/>
              <a:t>-</a:t>
            </a:r>
            <a:r>
              <a:rPr lang="en-ZA" sz="1200" baseline="0"/>
              <a:t> </a:t>
            </a:r>
            <a:r>
              <a:rPr lang="en-ZA" sz="1200" b="1" i="0" u="none" strike="noStrike" baseline="0">
                <a:effectLst/>
              </a:rPr>
              <a:t>Agincourt</a:t>
            </a:r>
            <a:endParaRPr lang="en-ZA" sz="1200"/>
          </a:p>
        </c:rich>
      </c:tx>
      <c:layout>
        <c:manualLayout>
          <c:xMode val="edge"/>
          <c:yMode val="edge"/>
          <c:x val="0.30228816517074492"/>
          <c:y val="5.0968085511050249E-3"/>
        </c:manualLayout>
      </c:layout>
      <c:overlay val="0"/>
    </c:title>
    <c:autoTitleDeleted val="0"/>
    <c:plotArea>
      <c:layout>
        <c:manualLayout>
          <c:layoutTarget val="inner"/>
          <c:xMode val="edge"/>
          <c:yMode val="edge"/>
          <c:x val="9.9866244990190492E-2"/>
          <c:y val="0.10865685267602419"/>
          <c:w val="0.85634064803483145"/>
          <c:h val="0.63385750694206699"/>
        </c:manualLayout>
      </c:layout>
      <c:scatterChart>
        <c:scatterStyle val="lineMarker"/>
        <c:varyColors val="0"/>
        <c:ser>
          <c:idx val="0"/>
          <c:order val="0"/>
          <c:tx>
            <c:strRef>
              <c:f>'Fertility_Data &amp; Chart'!$A$4</c:f>
              <c:strCache>
                <c:ptCount val="1"/>
                <c:pt idx="0">
                  <c:v>Mean Age at Child Bearing (MAC)</c:v>
                </c:pt>
              </c:strCache>
            </c:strRef>
          </c:tx>
          <c:spPr>
            <a:ln w="12700"/>
          </c:spPr>
          <c:marker>
            <c:spPr>
              <a:ln w="12700"/>
            </c:spPr>
          </c:marker>
          <c:xVal>
            <c:numRef>
              <c:f>'Fertility_Data &amp; Chart'!$D$1:$P$1</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xVal>
          <c:yVal>
            <c:numRef>
              <c:f>'Fertility_Data &amp; Chart'!$D$4:$P$4</c:f>
              <c:numCache>
                <c:formatCode>General</c:formatCode>
                <c:ptCount val="13"/>
                <c:pt idx="0">
                  <c:v>28.04</c:v>
                </c:pt>
                <c:pt idx="1">
                  <c:v>28.06</c:v>
                </c:pt>
                <c:pt idx="2">
                  <c:v>27.67</c:v>
                </c:pt>
                <c:pt idx="3">
                  <c:v>27.96</c:v>
                </c:pt>
                <c:pt idx="4">
                  <c:v>27.55</c:v>
                </c:pt>
                <c:pt idx="5">
                  <c:v>27.32</c:v>
                </c:pt>
                <c:pt idx="6">
                  <c:v>27.79</c:v>
                </c:pt>
                <c:pt idx="7">
                  <c:v>27.31</c:v>
                </c:pt>
                <c:pt idx="8">
                  <c:v>27.53</c:v>
                </c:pt>
                <c:pt idx="9">
                  <c:v>27.1</c:v>
                </c:pt>
                <c:pt idx="10">
                  <c:v>27.63</c:v>
                </c:pt>
                <c:pt idx="11">
                  <c:v>27.7</c:v>
                </c:pt>
                <c:pt idx="12">
                  <c:v>27.67</c:v>
                </c:pt>
              </c:numCache>
            </c:numRef>
          </c:yVal>
          <c:smooth val="0"/>
        </c:ser>
        <c:dLbls>
          <c:showLegendKey val="0"/>
          <c:showVal val="0"/>
          <c:showCatName val="0"/>
          <c:showSerName val="0"/>
          <c:showPercent val="0"/>
          <c:showBubbleSize val="0"/>
        </c:dLbls>
        <c:axId val="105304448"/>
        <c:axId val="105306752"/>
      </c:scatterChart>
      <c:valAx>
        <c:axId val="105304448"/>
        <c:scaling>
          <c:orientation val="minMax"/>
          <c:max val="2012"/>
          <c:min val="2000"/>
        </c:scaling>
        <c:delete val="0"/>
        <c:axPos val="b"/>
        <c:title>
          <c:tx>
            <c:rich>
              <a:bodyPr/>
              <a:lstStyle/>
              <a:p>
                <a:pPr>
                  <a:defRPr sz="900"/>
                </a:pPr>
                <a:r>
                  <a:rPr lang="en-ZA" sz="900"/>
                  <a:t>Year</a:t>
                </a:r>
              </a:p>
            </c:rich>
          </c:tx>
          <c:overlay val="0"/>
        </c:title>
        <c:numFmt formatCode="General" sourceLinked="1"/>
        <c:majorTickMark val="out"/>
        <c:minorTickMark val="none"/>
        <c:tickLblPos val="nextTo"/>
        <c:txPr>
          <a:bodyPr rot="3600000" vert="horz" anchor="ctr" anchorCtr="1"/>
          <a:lstStyle/>
          <a:p>
            <a:pPr>
              <a:defRPr sz="800"/>
            </a:pPr>
            <a:endParaRPr lang="en-US"/>
          </a:p>
        </c:txPr>
        <c:crossAx val="105306752"/>
        <c:crosses val="autoZero"/>
        <c:crossBetween val="midCat"/>
        <c:majorUnit val="1"/>
      </c:valAx>
      <c:valAx>
        <c:axId val="105306752"/>
        <c:scaling>
          <c:orientation val="minMax"/>
          <c:max val="30"/>
        </c:scaling>
        <c:delete val="0"/>
        <c:axPos val="l"/>
        <c:majorGridlines>
          <c:spPr>
            <a:ln>
              <a:solidFill>
                <a:schemeClr val="bg1">
                  <a:lumMod val="85000"/>
                </a:schemeClr>
              </a:solidFill>
            </a:ln>
          </c:spPr>
        </c:majorGridlines>
        <c:title>
          <c:tx>
            <c:rich>
              <a:bodyPr rot="-5400000" vert="horz"/>
              <a:lstStyle/>
              <a:p>
                <a:pPr>
                  <a:defRPr sz="900"/>
                </a:pPr>
                <a:r>
                  <a:rPr lang="en-ZA" sz="900"/>
                  <a:t>Age</a:t>
                </a:r>
              </a:p>
            </c:rich>
          </c:tx>
          <c:overlay val="0"/>
        </c:title>
        <c:numFmt formatCode="0" sourceLinked="0"/>
        <c:majorTickMark val="out"/>
        <c:minorTickMark val="none"/>
        <c:tickLblPos val="nextTo"/>
        <c:txPr>
          <a:bodyPr/>
          <a:lstStyle/>
          <a:p>
            <a:pPr>
              <a:defRPr sz="800"/>
            </a:pPr>
            <a:endParaRPr lang="en-US"/>
          </a:p>
        </c:txPr>
        <c:crossAx val="105304448"/>
        <c:crosses val="autoZero"/>
        <c:crossBetween val="midCat"/>
        <c:majorUnit val="1"/>
      </c:valAx>
      <c:spPr>
        <a:ln>
          <a:solidFill>
            <a:schemeClr val="bg1">
              <a:lumMod val="85000"/>
            </a:schemeClr>
          </a:solidFill>
        </a:ln>
      </c:spPr>
    </c:plotArea>
    <c:legend>
      <c:legendPos val="b"/>
      <c:layout>
        <c:manualLayout>
          <c:xMode val="edge"/>
          <c:yMode val="edge"/>
          <c:x val="0.22150173196067632"/>
          <c:y val="0.91690859294762073"/>
          <c:w val="0.48940198152162917"/>
          <c:h val="8.1522278701251977E-2"/>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ZA" sz="1200"/>
              <a:t>Age Specific Fertility Rate-</a:t>
            </a:r>
            <a:r>
              <a:rPr lang="en-ZA" sz="1200" baseline="0"/>
              <a:t> </a:t>
            </a:r>
            <a:r>
              <a:rPr lang="en-ZA" sz="1200" b="1" i="0" u="none" strike="noStrike" baseline="0">
                <a:effectLst/>
              </a:rPr>
              <a:t>Agincourt</a:t>
            </a:r>
            <a:endParaRPr lang="en-ZA" sz="1200"/>
          </a:p>
        </c:rich>
      </c:tx>
      <c:layout>
        <c:manualLayout>
          <c:xMode val="edge"/>
          <c:yMode val="edge"/>
          <c:x val="0.30228816517074492"/>
          <c:y val="5.0968085511050249E-3"/>
        </c:manualLayout>
      </c:layout>
      <c:overlay val="0"/>
    </c:title>
    <c:autoTitleDeleted val="0"/>
    <c:plotArea>
      <c:layout>
        <c:manualLayout>
          <c:layoutTarget val="inner"/>
          <c:xMode val="edge"/>
          <c:yMode val="edge"/>
          <c:x val="9.9866244990190492E-2"/>
          <c:y val="0.10865685267602419"/>
          <c:w val="0.85634064803483145"/>
          <c:h val="0.63385750694206699"/>
        </c:manualLayout>
      </c:layout>
      <c:scatterChart>
        <c:scatterStyle val="lineMarker"/>
        <c:varyColors val="0"/>
        <c:ser>
          <c:idx val="0"/>
          <c:order val="0"/>
          <c:tx>
            <c:strRef>
              <c:f>'Fertility_Data &amp; Chart'!$B$5</c:f>
              <c:strCache>
                <c:ptCount val="1"/>
                <c:pt idx="0">
                  <c:v>15-19</c:v>
                </c:pt>
              </c:strCache>
            </c:strRef>
          </c:tx>
          <c:spPr>
            <a:ln w="12700"/>
          </c:spPr>
          <c:marker>
            <c:spPr>
              <a:ln w="12700"/>
            </c:spPr>
          </c:marker>
          <c:xVal>
            <c:numRef>
              <c:f>'Fertility_Data &amp; Chart'!$D$1:$P$1</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xVal>
          <c:yVal>
            <c:numRef>
              <c:f>'Fertility_Data &amp; Chart'!$D$5:$P$5</c:f>
              <c:numCache>
                <c:formatCode>0.0</c:formatCode>
                <c:ptCount val="13"/>
                <c:pt idx="0">
                  <c:v>109.92</c:v>
                </c:pt>
                <c:pt idx="1">
                  <c:v>95.97</c:v>
                </c:pt>
                <c:pt idx="2">
                  <c:v>92.83</c:v>
                </c:pt>
                <c:pt idx="3">
                  <c:v>85.35</c:v>
                </c:pt>
                <c:pt idx="4">
                  <c:v>87.7</c:v>
                </c:pt>
                <c:pt idx="5">
                  <c:v>93.09</c:v>
                </c:pt>
                <c:pt idx="6">
                  <c:v>93.09</c:v>
                </c:pt>
                <c:pt idx="7">
                  <c:v>96.86</c:v>
                </c:pt>
                <c:pt idx="8">
                  <c:v>107.59</c:v>
                </c:pt>
                <c:pt idx="9">
                  <c:v>103.97</c:v>
                </c:pt>
                <c:pt idx="10">
                  <c:v>85.16</c:v>
                </c:pt>
                <c:pt idx="11">
                  <c:v>88.69</c:v>
                </c:pt>
                <c:pt idx="12">
                  <c:v>86.43</c:v>
                </c:pt>
              </c:numCache>
            </c:numRef>
          </c:yVal>
          <c:smooth val="0"/>
        </c:ser>
        <c:ser>
          <c:idx val="1"/>
          <c:order val="1"/>
          <c:tx>
            <c:strRef>
              <c:f>'Fertility_Data &amp; Chart'!$B$6</c:f>
              <c:strCache>
                <c:ptCount val="1"/>
                <c:pt idx="0">
                  <c:v>20-24</c:v>
                </c:pt>
              </c:strCache>
            </c:strRef>
          </c:tx>
          <c:spPr>
            <a:ln w="12700"/>
          </c:spPr>
          <c:marker>
            <c:spPr>
              <a:ln w="12700"/>
            </c:spPr>
          </c:marker>
          <c:xVal>
            <c:numRef>
              <c:f>'Fertility_Data &amp; Chart'!$D$1:$P$1</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xVal>
          <c:yVal>
            <c:numRef>
              <c:f>'Fertility_Data &amp; Chart'!$D$6:$P$6</c:f>
              <c:numCache>
                <c:formatCode>0.0</c:formatCode>
                <c:ptCount val="13"/>
                <c:pt idx="0">
                  <c:v>118.53</c:v>
                </c:pt>
                <c:pt idx="1">
                  <c:v>113.83</c:v>
                </c:pt>
                <c:pt idx="2">
                  <c:v>103.23</c:v>
                </c:pt>
                <c:pt idx="3">
                  <c:v>104.79</c:v>
                </c:pt>
                <c:pt idx="4">
                  <c:v>107.65</c:v>
                </c:pt>
                <c:pt idx="5">
                  <c:v>122</c:v>
                </c:pt>
                <c:pt idx="6">
                  <c:v>122</c:v>
                </c:pt>
                <c:pt idx="7">
                  <c:v>121.24</c:v>
                </c:pt>
                <c:pt idx="8">
                  <c:v>123.61</c:v>
                </c:pt>
                <c:pt idx="9">
                  <c:v>126.58</c:v>
                </c:pt>
                <c:pt idx="10">
                  <c:v>114.06</c:v>
                </c:pt>
                <c:pt idx="11">
                  <c:v>112.7</c:v>
                </c:pt>
                <c:pt idx="12">
                  <c:v>114.69</c:v>
                </c:pt>
              </c:numCache>
            </c:numRef>
          </c:yVal>
          <c:smooth val="0"/>
        </c:ser>
        <c:ser>
          <c:idx val="2"/>
          <c:order val="2"/>
          <c:tx>
            <c:strRef>
              <c:f>'Fertility_Data &amp; Chart'!$B$7</c:f>
              <c:strCache>
                <c:ptCount val="1"/>
                <c:pt idx="0">
                  <c:v>25-29</c:v>
                </c:pt>
              </c:strCache>
            </c:strRef>
          </c:tx>
          <c:spPr>
            <a:ln w="12700"/>
          </c:spPr>
          <c:marker>
            <c:spPr>
              <a:ln w="12700"/>
            </c:spPr>
          </c:marker>
          <c:xVal>
            <c:numRef>
              <c:f>'Fertility_Data &amp; Chart'!$D$1:$P$1</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xVal>
          <c:yVal>
            <c:numRef>
              <c:f>'Fertility_Data &amp; Chart'!$D$7:$P$7</c:f>
              <c:numCache>
                <c:formatCode>0.0</c:formatCode>
                <c:ptCount val="13"/>
                <c:pt idx="0">
                  <c:v>122.99</c:v>
                </c:pt>
                <c:pt idx="1">
                  <c:v>109.91</c:v>
                </c:pt>
                <c:pt idx="2">
                  <c:v>103.39</c:v>
                </c:pt>
                <c:pt idx="3">
                  <c:v>108.91</c:v>
                </c:pt>
                <c:pt idx="4">
                  <c:v>106.62</c:v>
                </c:pt>
                <c:pt idx="5">
                  <c:v>120.87</c:v>
                </c:pt>
                <c:pt idx="6">
                  <c:v>120.87</c:v>
                </c:pt>
                <c:pt idx="7">
                  <c:v>119.94</c:v>
                </c:pt>
                <c:pt idx="8">
                  <c:v>119.12</c:v>
                </c:pt>
                <c:pt idx="9">
                  <c:v>112.57</c:v>
                </c:pt>
                <c:pt idx="10">
                  <c:v>103.89</c:v>
                </c:pt>
                <c:pt idx="11">
                  <c:v>115.69</c:v>
                </c:pt>
                <c:pt idx="12">
                  <c:v>99.38</c:v>
                </c:pt>
              </c:numCache>
            </c:numRef>
          </c:yVal>
          <c:smooth val="0"/>
        </c:ser>
        <c:ser>
          <c:idx val="3"/>
          <c:order val="3"/>
          <c:tx>
            <c:strRef>
              <c:f>'Fertility_Data &amp; Chart'!$B$8</c:f>
              <c:strCache>
                <c:ptCount val="1"/>
                <c:pt idx="0">
                  <c:v>30-34</c:v>
                </c:pt>
              </c:strCache>
            </c:strRef>
          </c:tx>
          <c:spPr>
            <a:ln w="12700"/>
          </c:spPr>
          <c:marker>
            <c:spPr>
              <a:ln w="12700"/>
            </c:spPr>
          </c:marker>
          <c:xVal>
            <c:numRef>
              <c:f>'Fertility_Data &amp; Chart'!$D$1:$P$1</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xVal>
          <c:yVal>
            <c:numRef>
              <c:f>'Fertility_Data &amp; Chart'!$D$8:$P$8</c:f>
              <c:numCache>
                <c:formatCode>0.0</c:formatCode>
                <c:ptCount val="13"/>
                <c:pt idx="0">
                  <c:v>107.76</c:v>
                </c:pt>
                <c:pt idx="1">
                  <c:v>108.56</c:v>
                </c:pt>
                <c:pt idx="2">
                  <c:v>87.36</c:v>
                </c:pt>
                <c:pt idx="3">
                  <c:v>86.18</c:v>
                </c:pt>
                <c:pt idx="4">
                  <c:v>84.29</c:v>
                </c:pt>
                <c:pt idx="5">
                  <c:v>108.64</c:v>
                </c:pt>
                <c:pt idx="6">
                  <c:v>108.64</c:v>
                </c:pt>
                <c:pt idx="7">
                  <c:v>101.1</c:v>
                </c:pt>
                <c:pt idx="8">
                  <c:v>108.69</c:v>
                </c:pt>
                <c:pt idx="9">
                  <c:v>96.02</c:v>
                </c:pt>
                <c:pt idx="10">
                  <c:v>94.57</c:v>
                </c:pt>
                <c:pt idx="11">
                  <c:v>102.76</c:v>
                </c:pt>
                <c:pt idx="12">
                  <c:v>95.71</c:v>
                </c:pt>
              </c:numCache>
            </c:numRef>
          </c:yVal>
          <c:smooth val="0"/>
        </c:ser>
        <c:ser>
          <c:idx val="4"/>
          <c:order val="4"/>
          <c:tx>
            <c:strRef>
              <c:f>'Fertility_Data &amp; Chart'!$B$9</c:f>
              <c:strCache>
                <c:ptCount val="1"/>
                <c:pt idx="0">
                  <c:v>35-39</c:v>
                </c:pt>
              </c:strCache>
            </c:strRef>
          </c:tx>
          <c:spPr>
            <a:ln w="12700"/>
          </c:spPr>
          <c:marker>
            <c:spPr>
              <a:ln w="12700"/>
            </c:spPr>
          </c:marker>
          <c:xVal>
            <c:numRef>
              <c:f>'Fertility_Data &amp; Chart'!$D$1:$P$1</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xVal>
          <c:yVal>
            <c:numRef>
              <c:f>'Fertility_Data &amp; Chart'!$D$9:$P$9</c:f>
              <c:numCache>
                <c:formatCode>0.0</c:formatCode>
                <c:ptCount val="13"/>
                <c:pt idx="0">
                  <c:v>77.36</c:v>
                </c:pt>
                <c:pt idx="1">
                  <c:v>81.790000000000006</c:v>
                </c:pt>
                <c:pt idx="2">
                  <c:v>72.13</c:v>
                </c:pt>
                <c:pt idx="3">
                  <c:v>64.86</c:v>
                </c:pt>
                <c:pt idx="4">
                  <c:v>68.06</c:v>
                </c:pt>
                <c:pt idx="5">
                  <c:v>85.03</c:v>
                </c:pt>
                <c:pt idx="6">
                  <c:v>85.03</c:v>
                </c:pt>
                <c:pt idx="7">
                  <c:v>63.91</c:v>
                </c:pt>
                <c:pt idx="8">
                  <c:v>82.79</c:v>
                </c:pt>
                <c:pt idx="9">
                  <c:v>61.1</c:v>
                </c:pt>
                <c:pt idx="10">
                  <c:v>71.099999999999994</c:v>
                </c:pt>
                <c:pt idx="11">
                  <c:v>69.459999999999994</c:v>
                </c:pt>
                <c:pt idx="12">
                  <c:v>68.95</c:v>
                </c:pt>
              </c:numCache>
            </c:numRef>
          </c:yVal>
          <c:smooth val="0"/>
        </c:ser>
        <c:ser>
          <c:idx val="5"/>
          <c:order val="5"/>
          <c:tx>
            <c:strRef>
              <c:f>'Fertility_Data &amp; Chart'!$B$10</c:f>
              <c:strCache>
                <c:ptCount val="1"/>
                <c:pt idx="0">
                  <c:v>40-44</c:v>
                </c:pt>
              </c:strCache>
            </c:strRef>
          </c:tx>
          <c:spPr>
            <a:ln w="12700"/>
          </c:spPr>
          <c:marker>
            <c:spPr>
              <a:ln w="12700"/>
            </c:spPr>
          </c:marker>
          <c:xVal>
            <c:numRef>
              <c:f>'Fertility_Data &amp; Chart'!$D$1:$P$1</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xVal>
          <c:yVal>
            <c:numRef>
              <c:f>'Fertility_Data &amp; Chart'!$D$10:$P$10</c:f>
              <c:numCache>
                <c:formatCode>0.0</c:formatCode>
                <c:ptCount val="13"/>
                <c:pt idx="0">
                  <c:v>34.700000000000003</c:v>
                </c:pt>
                <c:pt idx="1">
                  <c:v>38.68</c:v>
                </c:pt>
                <c:pt idx="2">
                  <c:v>24.42</c:v>
                </c:pt>
                <c:pt idx="3">
                  <c:v>41.08</c:v>
                </c:pt>
                <c:pt idx="4">
                  <c:v>35.96</c:v>
                </c:pt>
                <c:pt idx="5">
                  <c:v>35.65</c:v>
                </c:pt>
                <c:pt idx="6">
                  <c:v>35.65</c:v>
                </c:pt>
                <c:pt idx="7">
                  <c:v>33.28</c:v>
                </c:pt>
                <c:pt idx="8">
                  <c:v>29.23</c:v>
                </c:pt>
                <c:pt idx="9">
                  <c:v>28.24</c:v>
                </c:pt>
                <c:pt idx="10">
                  <c:v>25.67</c:v>
                </c:pt>
                <c:pt idx="11">
                  <c:v>29.02</c:v>
                </c:pt>
                <c:pt idx="12">
                  <c:v>30.78</c:v>
                </c:pt>
              </c:numCache>
            </c:numRef>
          </c:yVal>
          <c:smooth val="0"/>
        </c:ser>
        <c:ser>
          <c:idx val="6"/>
          <c:order val="6"/>
          <c:tx>
            <c:strRef>
              <c:f>'Fertility_Data &amp; Chart'!$B$11</c:f>
              <c:strCache>
                <c:ptCount val="1"/>
                <c:pt idx="0">
                  <c:v>45-49</c:v>
                </c:pt>
              </c:strCache>
            </c:strRef>
          </c:tx>
          <c:spPr>
            <a:ln w="12700"/>
          </c:spPr>
          <c:marker>
            <c:spPr>
              <a:ln w="12700"/>
            </c:spPr>
          </c:marker>
          <c:xVal>
            <c:numRef>
              <c:f>'Fertility_Data &amp; Chart'!$D$1:$P$1</c:f>
              <c:numCache>
                <c:formatCode>General</c:formatCode>
                <c:ptCount val="1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numCache>
            </c:numRef>
          </c:xVal>
          <c:yVal>
            <c:numRef>
              <c:f>'Fertility_Data &amp; Chart'!$D$11:$P$11</c:f>
              <c:numCache>
                <c:formatCode>0.0</c:formatCode>
                <c:ptCount val="13"/>
                <c:pt idx="0">
                  <c:v>18.14</c:v>
                </c:pt>
                <c:pt idx="1">
                  <c:v>6.98</c:v>
                </c:pt>
                <c:pt idx="2">
                  <c:v>11.31</c:v>
                </c:pt>
                <c:pt idx="3">
                  <c:v>11.22</c:v>
                </c:pt>
                <c:pt idx="4">
                  <c:v>5.18</c:v>
                </c:pt>
                <c:pt idx="5">
                  <c:v>7.99</c:v>
                </c:pt>
                <c:pt idx="6">
                  <c:v>7.99</c:v>
                </c:pt>
                <c:pt idx="7">
                  <c:v>4.9400000000000004</c:v>
                </c:pt>
                <c:pt idx="8">
                  <c:v>9.59</c:v>
                </c:pt>
                <c:pt idx="9">
                  <c:v>7.28</c:v>
                </c:pt>
                <c:pt idx="10">
                  <c:v>4.84</c:v>
                </c:pt>
                <c:pt idx="11">
                  <c:v>4.16</c:v>
                </c:pt>
                <c:pt idx="12">
                  <c:v>3.07</c:v>
                </c:pt>
              </c:numCache>
            </c:numRef>
          </c:yVal>
          <c:smooth val="0"/>
        </c:ser>
        <c:dLbls>
          <c:showLegendKey val="0"/>
          <c:showVal val="0"/>
          <c:showCatName val="0"/>
          <c:showSerName val="0"/>
          <c:showPercent val="0"/>
          <c:showBubbleSize val="0"/>
        </c:dLbls>
        <c:axId val="108273024"/>
        <c:axId val="108279680"/>
      </c:scatterChart>
      <c:valAx>
        <c:axId val="108273024"/>
        <c:scaling>
          <c:orientation val="minMax"/>
          <c:max val="2012"/>
          <c:min val="2000"/>
        </c:scaling>
        <c:delete val="0"/>
        <c:axPos val="b"/>
        <c:title>
          <c:tx>
            <c:rich>
              <a:bodyPr/>
              <a:lstStyle/>
              <a:p>
                <a:pPr>
                  <a:defRPr sz="900"/>
                </a:pPr>
                <a:r>
                  <a:rPr lang="en-ZA" sz="900"/>
                  <a:t>Year</a:t>
                </a:r>
              </a:p>
            </c:rich>
          </c:tx>
          <c:overlay val="0"/>
        </c:title>
        <c:numFmt formatCode="General" sourceLinked="1"/>
        <c:majorTickMark val="out"/>
        <c:minorTickMark val="none"/>
        <c:tickLblPos val="nextTo"/>
        <c:txPr>
          <a:bodyPr rot="3600000" vert="horz" anchor="ctr" anchorCtr="1"/>
          <a:lstStyle/>
          <a:p>
            <a:pPr>
              <a:defRPr sz="800"/>
            </a:pPr>
            <a:endParaRPr lang="en-US"/>
          </a:p>
        </c:txPr>
        <c:crossAx val="108279680"/>
        <c:crosses val="autoZero"/>
        <c:crossBetween val="midCat"/>
        <c:majorUnit val="1"/>
      </c:valAx>
      <c:valAx>
        <c:axId val="108279680"/>
        <c:scaling>
          <c:orientation val="minMax"/>
          <c:max val="140"/>
        </c:scaling>
        <c:delete val="0"/>
        <c:axPos val="l"/>
        <c:majorGridlines>
          <c:spPr>
            <a:ln>
              <a:solidFill>
                <a:schemeClr val="bg1">
                  <a:lumMod val="85000"/>
                </a:schemeClr>
              </a:solidFill>
            </a:ln>
          </c:spPr>
        </c:majorGridlines>
        <c:title>
          <c:tx>
            <c:rich>
              <a:bodyPr rot="-5400000" vert="horz"/>
              <a:lstStyle/>
              <a:p>
                <a:pPr>
                  <a:defRPr sz="900"/>
                </a:pPr>
                <a:r>
                  <a:rPr lang="en-ZA" sz="900"/>
                  <a:t>Rate per 1000</a:t>
                </a:r>
              </a:p>
            </c:rich>
          </c:tx>
          <c:overlay val="0"/>
        </c:title>
        <c:numFmt formatCode="0" sourceLinked="0"/>
        <c:majorTickMark val="out"/>
        <c:minorTickMark val="none"/>
        <c:tickLblPos val="nextTo"/>
        <c:txPr>
          <a:bodyPr/>
          <a:lstStyle/>
          <a:p>
            <a:pPr>
              <a:defRPr sz="800"/>
            </a:pPr>
            <a:endParaRPr lang="en-US"/>
          </a:p>
        </c:txPr>
        <c:crossAx val="108273024"/>
        <c:crosses val="autoZero"/>
        <c:crossBetween val="midCat"/>
      </c:valAx>
      <c:spPr>
        <a:ln w="12700">
          <a:solidFill>
            <a:schemeClr val="bg1">
              <a:lumMod val="85000"/>
            </a:schemeClr>
          </a:solidFill>
        </a:ln>
      </c:spPr>
    </c:plotArea>
    <c:legend>
      <c:legendPos val="b"/>
      <c:layout>
        <c:manualLayout>
          <c:xMode val="edge"/>
          <c:yMode val="edge"/>
          <c:x val="0.22150173196067632"/>
          <c:y val="0.91690859294762073"/>
          <c:w val="0.77849823364028647"/>
          <c:h val="5.9676531446753667E-2"/>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n-ZA" sz="1000" b="1"/>
              <a:t>Population Pyramid, 2002</a:t>
            </a:r>
          </a:p>
        </c:rich>
      </c:tx>
      <c:layout>
        <c:manualLayout>
          <c:xMode val="edge"/>
          <c:yMode val="edge"/>
          <c:x val="0.28546170937265936"/>
          <c:y val="7.8262154316803046E-4"/>
        </c:manualLayout>
      </c:layout>
      <c:overlay val="0"/>
    </c:title>
    <c:autoTitleDeleted val="0"/>
    <c:plotArea>
      <c:layout>
        <c:manualLayout>
          <c:layoutTarget val="inner"/>
          <c:xMode val="edge"/>
          <c:yMode val="edge"/>
          <c:x val="0.1416293736664212"/>
          <c:y val="0.10642610071092108"/>
          <c:w val="0.79056910918922019"/>
          <c:h val="0.80338773878430758"/>
        </c:manualLayout>
      </c:layout>
      <c:barChart>
        <c:barDir val="bar"/>
        <c:grouping val="clustered"/>
        <c:varyColors val="0"/>
        <c:ser>
          <c:idx val="0"/>
          <c:order val="0"/>
          <c:tx>
            <c:strRef>
              <c:f>'Population_Data&amp;Pyramid'!$F$3</c:f>
              <c:strCache>
                <c:ptCount val="1"/>
                <c:pt idx="0">
                  <c:v>Male</c:v>
                </c:pt>
              </c:strCache>
            </c:strRef>
          </c:tx>
          <c:spPr>
            <a:solidFill>
              <a:prstClr val="black"/>
            </a:solidFill>
            <a:ln>
              <a:solidFill>
                <a:schemeClr val="bg1"/>
              </a:solidFill>
            </a:ln>
          </c:spPr>
          <c:invertIfNegative val="0"/>
          <c:cat>
            <c:strRef>
              <c:f>'Population_Data&amp;Pyramid'!$A$4:$A$21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75-59</c:v>
                </c:pt>
                <c:pt idx="16">
                  <c:v>80-84</c:v>
                </c:pt>
                <c:pt idx="17">
                  <c:v>85+</c:v>
                </c:pt>
              </c:strCache>
            </c:strRef>
          </c:cat>
          <c:val>
            <c:numRef>
              <c:f>'Population_Data&amp;Pyramid'!$F$4:$F$21</c:f>
              <c:numCache>
                <c:formatCode>#,##0_);[Black]###0</c:formatCode>
                <c:ptCount val="18"/>
                <c:pt idx="0">
                  <c:v>-4310.58</c:v>
                </c:pt>
                <c:pt idx="1">
                  <c:v>-4597.3500000000004</c:v>
                </c:pt>
                <c:pt idx="2">
                  <c:v>-4924.8999999999996</c:v>
                </c:pt>
                <c:pt idx="3">
                  <c:v>-4293.57</c:v>
                </c:pt>
                <c:pt idx="4">
                  <c:v>-3652.35</c:v>
                </c:pt>
                <c:pt idx="5">
                  <c:v>-2907.3</c:v>
                </c:pt>
                <c:pt idx="6">
                  <c:v>-2298.65</c:v>
                </c:pt>
                <c:pt idx="7">
                  <c:v>-1833.65</c:v>
                </c:pt>
                <c:pt idx="8">
                  <c:v>-1333.32</c:v>
                </c:pt>
                <c:pt idx="9">
                  <c:v>-1061.6199999999999</c:v>
                </c:pt>
                <c:pt idx="10">
                  <c:v>-905.85</c:v>
                </c:pt>
                <c:pt idx="11">
                  <c:v>-589.78</c:v>
                </c:pt>
                <c:pt idx="12">
                  <c:v>-588.57000000000005</c:v>
                </c:pt>
                <c:pt idx="13">
                  <c:v>-314.02</c:v>
                </c:pt>
                <c:pt idx="14">
                  <c:v>-314.12</c:v>
                </c:pt>
                <c:pt idx="15">
                  <c:v>-188.14</c:v>
                </c:pt>
                <c:pt idx="16">
                  <c:v>-150.41999999999999</c:v>
                </c:pt>
                <c:pt idx="17">
                  <c:v>-75.08</c:v>
                </c:pt>
              </c:numCache>
            </c:numRef>
          </c:val>
        </c:ser>
        <c:ser>
          <c:idx val="1"/>
          <c:order val="1"/>
          <c:tx>
            <c:strRef>
              <c:f>'Population_Data&amp;Pyramid'!$G$3</c:f>
              <c:strCache>
                <c:ptCount val="1"/>
                <c:pt idx="0">
                  <c:v>Female</c:v>
                </c:pt>
              </c:strCache>
            </c:strRef>
          </c:tx>
          <c:spPr>
            <a:solidFill>
              <a:schemeClr val="bg1">
                <a:lumMod val="85000"/>
              </a:schemeClr>
            </a:solidFill>
            <a:ln>
              <a:solidFill>
                <a:sysClr val="windowText" lastClr="000000"/>
              </a:solidFill>
            </a:ln>
          </c:spPr>
          <c:invertIfNegative val="0"/>
          <c:cat>
            <c:strRef>
              <c:f>'Population_Data&amp;Pyramid'!$A$4:$A$21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75-59</c:v>
                </c:pt>
                <c:pt idx="16">
                  <c:v>80-84</c:v>
                </c:pt>
                <c:pt idx="17">
                  <c:v>85+</c:v>
                </c:pt>
              </c:strCache>
            </c:strRef>
          </c:cat>
          <c:val>
            <c:numRef>
              <c:f>'Population_Data&amp;Pyramid'!$G$4:$G$21</c:f>
              <c:numCache>
                <c:formatCode>0</c:formatCode>
                <c:ptCount val="18"/>
                <c:pt idx="0">
                  <c:v>4384.93</c:v>
                </c:pt>
                <c:pt idx="1">
                  <c:v>4586.4799999999996</c:v>
                </c:pt>
                <c:pt idx="2">
                  <c:v>4849.2700000000004</c:v>
                </c:pt>
                <c:pt idx="3">
                  <c:v>4276.79</c:v>
                </c:pt>
                <c:pt idx="4">
                  <c:v>3574.59</c:v>
                </c:pt>
                <c:pt idx="5">
                  <c:v>3017.6</c:v>
                </c:pt>
                <c:pt idx="6">
                  <c:v>2529.6999999999998</c:v>
                </c:pt>
                <c:pt idx="7">
                  <c:v>2107.29</c:v>
                </c:pt>
                <c:pt idx="8">
                  <c:v>1596.83</c:v>
                </c:pt>
                <c:pt idx="9">
                  <c:v>1326.78</c:v>
                </c:pt>
                <c:pt idx="10">
                  <c:v>1010.18</c:v>
                </c:pt>
                <c:pt idx="11">
                  <c:v>792.04</c:v>
                </c:pt>
                <c:pt idx="12">
                  <c:v>741.19</c:v>
                </c:pt>
                <c:pt idx="13">
                  <c:v>623.26</c:v>
                </c:pt>
                <c:pt idx="14">
                  <c:v>722.7</c:v>
                </c:pt>
                <c:pt idx="15">
                  <c:v>327.49</c:v>
                </c:pt>
                <c:pt idx="16">
                  <c:v>243.03</c:v>
                </c:pt>
                <c:pt idx="17">
                  <c:v>114.41</c:v>
                </c:pt>
              </c:numCache>
            </c:numRef>
          </c:val>
        </c:ser>
        <c:dLbls>
          <c:showLegendKey val="0"/>
          <c:showVal val="0"/>
          <c:showCatName val="0"/>
          <c:showSerName val="0"/>
          <c:showPercent val="0"/>
          <c:showBubbleSize val="0"/>
        </c:dLbls>
        <c:gapWidth val="0"/>
        <c:overlap val="100"/>
        <c:axId val="152624512"/>
        <c:axId val="152745856"/>
      </c:barChart>
      <c:catAx>
        <c:axId val="152624512"/>
        <c:scaling>
          <c:orientation val="minMax"/>
        </c:scaling>
        <c:delete val="0"/>
        <c:axPos val="l"/>
        <c:title>
          <c:tx>
            <c:rich>
              <a:bodyPr rot="-5400000" vert="horz"/>
              <a:lstStyle/>
              <a:p>
                <a:pPr>
                  <a:defRPr sz="800"/>
                </a:pPr>
                <a:r>
                  <a:rPr lang="en-GB" sz="800"/>
                  <a:t>Age Group</a:t>
                </a:r>
              </a:p>
            </c:rich>
          </c:tx>
          <c:layout>
            <c:manualLayout>
              <c:xMode val="edge"/>
              <c:yMode val="edge"/>
              <c:x val="1.3531868827681772E-5"/>
              <c:y val="0.35389885027958468"/>
            </c:manualLayout>
          </c:layout>
          <c:overlay val="0"/>
        </c:title>
        <c:numFmt formatCode="General" sourceLinked="1"/>
        <c:majorTickMark val="none"/>
        <c:minorTickMark val="none"/>
        <c:tickLblPos val="low"/>
        <c:txPr>
          <a:bodyPr/>
          <a:lstStyle/>
          <a:p>
            <a:pPr>
              <a:defRPr sz="700" b="0"/>
            </a:pPr>
            <a:endParaRPr lang="en-US"/>
          </a:p>
        </c:txPr>
        <c:crossAx val="152745856"/>
        <c:crosses val="autoZero"/>
        <c:auto val="1"/>
        <c:lblAlgn val="ctr"/>
        <c:lblOffset val="100"/>
        <c:tickLblSkip val="1"/>
        <c:noMultiLvlLbl val="0"/>
      </c:catAx>
      <c:valAx>
        <c:axId val="152745856"/>
        <c:scaling>
          <c:orientation val="minMax"/>
          <c:max val="6000"/>
          <c:min val="-6000"/>
        </c:scaling>
        <c:delete val="0"/>
        <c:axPos val="b"/>
        <c:majorGridlines>
          <c:spPr>
            <a:ln>
              <a:solidFill>
                <a:schemeClr val="bg1">
                  <a:lumMod val="85000"/>
                </a:schemeClr>
              </a:solidFill>
            </a:ln>
          </c:spPr>
        </c:majorGridlines>
        <c:numFmt formatCode="#,##0_);[Black]#,##0" sourceLinked="0"/>
        <c:majorTickMark val="out"/>
        <c:minorTickMark val="none"/>
        <c:tickLblPos val="nextTo"/>
        <c:txPr>
          <a:bodyPr/>
          <a:lstStyle/>
          <a:p>
            <a:pPr>
              <a:defRPr sz="800"/>
            </a:pPr>
            <a:endParaRPr lang="en-US"/>
          </a:p>
        </c:txPr>
        <c:crossAx val="152624512"/>
        <c:crosses val="autoZero"/>
        <c:crossBetween val="between"/>
        <c:majorUnit val="3000"/>
      </c:valAx>
    </c:plotArea>
    <c:legend>
      <c:legendPos val="b"/>
      <c:layout>
        <c:manualLayout>
          <c:xMode val="edge"/>
          <c:yMode val="edge"/>
          <c:x val="0.61757319135443645"/>
          <c:y val="0.2197690805890653"/>
          <c:w val="0.31167003405149896"/>
          <c:h val="9.3129790895343387E-2"/>
        </c:manualLayout>
      </c:layout>
      <c:overlay val="0"/>
      <c:txPr>
        <a:bodyPr/>
        <a:lstStyle/>
        <a:p>
          <a:pPr>
            <a:defRPr sz="900"/>
          </a:pPr>
          <a:endParaRPr lang="en-US"/>
        </a:p>
      </c:txPr>
    </c:legend>
    <c:plotVisOnly val="1"/>
    <c:dispBlanksAs val="gap"/>
    <c:showDLblsOverMax val="0"/>
  </c:chart>
  <c:printSettings>
    <c:headerFooter/>
    <c:pageMargins b="0.75000000000000155" l="0.70000000000000062" r="0.70000000000000062" t="0.75000000000000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n-ZA" sz="1000" b="1"/>
              <a:t>Population Pyramid, 2003</a:t>
            </a:r>
          </a:p>
        </c:rich>
      </c:tx>
      <c:layout>
        <c:manualLayout>
          <c:xMode val="edge"/>
          <c:yMode val="edge"/>
          <c:x val="0.28546170937265936"/>
          <c:y val="7.8262154316803046E-4"/>
        </c:manualLayout>
      </c:layout>
      <c:overlay val="0"/>
    </c:title>
    <c:autoTitleDeleted val="0"/>
    <c:plotArea>
      <c:layout>
        <c:manualLayout>
          <c:layoutTarget val="inner"/>
          <c:xMode val="edge"/>
          <c:yMode val="edge"/>
          <c:x val="0.1416293736664212"/>
          <c:y val="0.10642610071092108"/>
          <c:w val="0.79056910918922019"/>
          <c:h val="0.80338773878430758"/>
        </c:manualLayout>
      </c:layout>
      <c:barChart>
        <c:barDir val="bar"/>
        <c:grouping val="clustered"/>
        <c:varyColors val="0"/>
        <c:ser>
          <c:idx val="0"/>
          <c:order val="0"/>
          <c:tx>
            <c:strRef>
              <c:f>'Population_Data&amp;Pyramid'!$H$3</c:f>
              <c:strCache>
                <c:ptCount val="1"/>
                <c:pt idx="0">
                  <c:v>Male</c:v>
                </c:pt>
              </c:strCache>
            </c:strRef>
          </c:tx>
          <c:spPr>
            <a:solidFill>
              <a:prstClr val="black"/>
            </a:solidFill>
            <a:ln>
              <a:solidFill>
                <a:schemeClr val="bg1"/>
              </a:solidFill>
            </a:ln>
          </c:spPr>
          <c:invertIfNegative val="0"/>
          <c:cat>
            <c:strRef>
              <c:f>'Population_Data&amp;Pyramid'!$A$4:$A$21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75-59</c:v>
                </c:pt>
                <c:pt idx="16">
                  <c:v>80-84</c:v>
                </c:pt>
                <c:pt idx="17">
                  <c:v>85+</c:v>
                </c:pt>
              </c:strCache>
            </c:strRef>
          </c:cat>
          <c:val>
            <c:numRef>
              <c:f>'Population_Data&amp;Pyramid'!$H$4:$H$21</c:f>
              <c:numCache>
                <c:formatCode>#,##0_);[Black]###0</c:formatCode>
                <c:ptCount val="18"/>
                <c:pt idx="0">
                  <c:v>-4211.17</c:v>
                </c:pt>
                <c:pt idx="1">
                  <c:v>-4487.8599999999997</c:v>
                </c:pt>
                <c:pt idx="2">
                  <c:v>-4871.0200000000004</c:v>
                </c:pt>
                <c:pt idx="3">
                  <c:v>-4353.6000000000004</c:v>
                </c:pt>
                <c:pt idx="4">
                  <c:v>-3787.4</c:v>
                </c:pt>
                <c:pt idx="5">
                  <c:v>-2923.59</c:v>
                </c:pt>
                <c:pt idx="6">
                  <c:v>-2309.16</c:v>
                </c:pt>
                <c:pt idx="7">
                  <c:v>-1853.92</c:v>
                </c:pt>
                <c:pt idx="8">
                  <c:v>-1370.15</c:v>
                </c:pt>
                <c:pt idx="9">
                  <c:v>-1067.57</c:v>
                </c:pt>
                <c:pt idx="10">
                  <c:v>-952.92</c:v>
                </c:pt>
                <c:pt idx="11">
                  <c:v>-604.54999999999995</c:v>
                </c:pt>
                <c:pt idx="12">
                  <c:v>-546.45000000000005</c:v>
                </c:pt>
                <c:pt idx="13">
                  <c:v>-373.48</c:v>
                </c:pt>
                <c:pt idx="14">
                  <c:v>-293.43</c:v>
                </c:pt>
                <c:pt idx="15">
                  <c:v>-182.5</c:v>
                </c:pt>
                <c:pt idx="16">
                  <c:v>-142.61000000000001</c:v>
                </c:pt>
                <c:pt idx="17" formatCode="#,##0_);[Black]#,##0">
                  <c:v>-81.14</c:v>
                </c:pt>
              </c:numCache>
            </c:numRef>
          </c:val>
        </c:ser>
        <c:ser>
          <c:idx val="1"/>
          <c:order val="1"/>
          <c:tx>
            <c:strRef>
              <c:f>'Population_Data&amp;Pyramid'!$I$3</c:f>
              <c:strCache>
                <c:ptCount val="1"/>
                <c:pt idx="0">
                  <c:v>Female</c:v>
                </c:pt>
              </c:strCache>
            </c:strRef>
          </c:tx>
          <c:spPr>
            <a:solidFill>
              <a:schemeClr val="bg1">
                <a:lumMod val="85000"/>
              </a:schemeClr>
            </a:solidFill>
            <a:ln>
              <a:solidFill>
                <a:sysClr val="windowText" lastClr="000000"/>
              </a:solidFill>
            </a:ln>
          </c:spPr>
          <c:invertIfNegative val="0"/>
          <c:cat>
            <c:strRef>
              <c:f>'Population_Data&amp;Pyramid'!$A$4:$A$21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75-59</c:v>
                </c:pt>
                <c:pt idx="16">
                  <c:v>80-84</c:v>
                </c:pt>
                <c:pt idx="17">
                  <c:v>85+</c:v>
                </c:pt>
              </c:strCache>
            </c:strRef>
          </c:cat>
          <c:val>
            <c:numRef>
              <c:f>'Population_Data&amp;Pyramid'!$I$4:$I$21</c:f>
              <c:numCache>
                <c:formatCode>0</c:formatCode>
                <c:ptCount val="18"/>
                <c:pt idx="0">
                  <c:v>4229.3999999999996</c:v>
                </c:pt>
                <c:pt idx="1">
                  <c:v>4497.78</c:v>
                </c:pt>
                <c:pt idx="2">
                  <c:v>4836.92</c:v>
                </c:pt>
                <c:pt idx="3">
                  <c:v>4323.1899999999996</c:v>
                </c:pt>
                <c:pt idx="4">
                  <c:v>3674.16</c:v>
                </c:pt>
                <c:pt idx="5">
                  <c:v>3048.5</c:v>
                </c:pt>
                <c:pt idx="6">
                  <c:v>2541.3000000000002</c:v>
                </c:pt>
                <c:pt idx="7">
                  <c:v>2112.27</c:v>
                </c:pt>
                <c:pt idx="8">
                  <c:v>1655.3</c:v>
                </c:pt>
                <c:pt idx="9">
                  <c:v>1337.32</c:v>
                </c:pt>
                <c:pt idx="10">
                  <c:v>1068.24</c:v>
                </c:pt>
                <c:pt idx="11">
                  <c:v>777.58</c:v>
                </c:pt>
                <c:pt idx="12">
                  <c:v>749.69</c:v>
                </c:pt>
                <c:pt idx="13">
                  <c:v>636.36</c:v>
                </c:pt>
                <c:pt idx="14">
                  <c:v>701.85</c:v>
                </c:pt>
                <c:pt idx="15">
                  <c:v>397.76</c:v>
                </c:pt>
                <c:pt idx="16">
                  <c:v>233.47</c:v>
                </c:pt>
                <c:pt idx="17">
                  <c:v>133.72999999999999</c:v>
                </c:pt>
              </c:numCache>
            </c:numRef>
          </c:val>
        </c:ser>
        <c:dLbls>
          <c:showLegendKey val="0"/>
          <c:showVal val="0"/>
          <c:showCatName val="0"/>
          <c:showSerName val="0"/>
          <c:showPercent val="0"/>
          <c:showBubbleSize val="0"/>
        </c:dLbls>
        <c:gapWidth val="0"/>
        <c:overlap val="100"/>
        <c:axId val="154342528"/>
        <c:axId val="154344448"/>
      </c:barChart>
      <c:catAx>
        <c:axId val="154342528"/>
        <c:scaling>
          <c:orientation val="minMax"/>
        </c:scaling>
        <c:delete val="0"/>
        <c:axPos val="l"/>
        <c:title>
          <c:tx>
            <c:rich>
              <a:bodyPr rot="-5400000" vert="horz"/>
              <a:lstStyle/>
              <a:p>
                <a:pPr>
                  <a:defRPr sz="800"/>
                </a:pPr>
                <a:r>
                  <a:rPr lang="en-GB" sz="800"/>
                  <a:t>Age Group</a:t>
                </a:r>
              </a:p>
            </c:rich>
          </c:tx>
          <c:layout>
            <c:manualLayout>
              <c:xMode val="edge"/>
              <c:yMode val="edge"/>
              <c:x val="1.3531868827681772E-5"/>
              <c:y val="0.35389885027958468"/>
            </c:manualLayout>
          </c:layout>
          <c:overlay val="0"/>
        </c:title>
        <c:numFmt formatCode="General" sourceLinked="1"/>
        <c:majorTickMark val="none"/>
        <c:minorTickMark val="none"/>
        <c:tickLblPos val="low"/>
        <c:txPr>
          <a:bodyPr/>
          <a:lstStyle/>
          <a:p>
            <a:pPr>
              <a:defRPr sz="700" b="0"/>
            </a:pPr>
            <a:endParaRPr lang="en-US"/>
          </a:p>
        </c:txPr>
        <c:crossAx val="154344448"/>
        <c:crosses val="autoZero"/>
        <c:auto val="1"/>
        <c:lblAlgn val="ctr"/>
        <c:lblOffset val="100"/>
        <c:tickLblSkip val="1"/>
        <c:noMultiLvlLbl val="0"/>
      </c:catAx>
      <c:valAx>
        <c:axId val="154344448"/>
        <c:scaling>
          <c:orientation val="minMax"/>
          <c:max val="6000"/>
          <c:min val="-6000"/>
        </c:scaling>
        <c:delete val="0"/>
        <c:axPos val="b"/>
        <c:majorGridlines>
          <c:spPr>
            <a:ln>
              <a:solidFill>
                <a:schemeClr val="bg1">
                  <a:lumMod val="85000"/>
                </a:schemeClr>
              </a:solidFill>
            </a:ln>
          </c:spPr>
        </c:majorGridlines>
        <c:numFmt formatCode="#,##0_);[Black]#,##0" sourceLinked="0"/>
        <c:majorTickMark val="out"/>
        <c:minorTickMark val="none"/>
        <c:tickLblPos val="nextTo"/>
        <c:txPr>
          <a:bodyPr/>
          <a:lstStyle/>
          <a:p>
            <a:pPr>
              <a:defRPr sz="800"/>
            </a:pPr>
            <a:endParaRPr lang="en-US"/>
          </a:p>
        </c:txPr>
        <c:crossAx val="154342528"/>
        <c:crosses val="autoZero"/>
        <c:crossBetween val="between"/>
        <c:majorUnit val="3000"/>
      </c:valAx>
    </c:plotArea>
    <c:legend>
      <c:legendPos val="b"/>
      <c:layout>
        <c:manualLayout>
          <c:xMode val="edge"/>
          <c:yMode val="edge"/>
          <c:x val="0.61757319135443645"/>
          <c:y val="0.2197690805890653"/>
          <c:w val="0.31167003405149896"/>
          <c:h val="9.3129790895343387E-2"/>
        </c:manualLayout>
      </c:layout>
      <c:overlay val="0"/>
      <c:txPr>
        <a:bodyPr/>
        <a:lstStyle/>
        <a:p>
          <a:pPr>
            <a:defRPr sz="900"/>
          </a:pPr>
          <a:endParaRPr lang="en-US"/>
        </a:p>
      </c:txPr>
    </c:legend>
    <c:plotVisOnly val="1"/>
    <c:dispBlanksAs val="gap"/>
    <c:showDLblsOverMax val="0"/>
  </c:chart>
  <c:printSettings>
    <c:headerFooter/>
    <c:pageMargins b="0.75000000000000155" l="0.70000000000000062" r="0.70000000000000062" t="0.75000000000000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n-ZA" sz="1000" b="1"/>
              <a:t>Population Pyramid, 2004</a:t>
            </a:r>
          </a:p>
        </c:rich>
      </c:tx>
      <c:layout>
        <c:manualLayout>
          <c:xMode val="edge"/>
          <c:yMode val="edge"/>
          <c:x val="0.27347130169879846"/>
          <c:y val="1.1074197120708749E-2"/>
        </c:manualLayout>
      </c:layout>
      <c:overlay val="0"/>
    </c:title>
    <c:autoTitleDeleted val="0"/>
    <c:plotArea>
      <c:layout>
        <c:manualLayout>
          <c:layoutTarget val="inner"/>
          <c:xMode val="edge"/>
          <c:yMode val="edge"/>
          <c:x val="0.14562617622437485"/>
          <c:y val="0.10629746863037469"/>
          <c:w val="0.79056910918922019"/>
          <c:h val="0.79624392881122419"/>
        </c:manualLayout>
      </c:layout>
      <c:barChart>
        <c:barDir val="bar"/>
        <c:grouping val="clustered"/>
        <c:varyColors val="0"/>
        <c:ser>
          <c:idx val="0"/>
          <c:order val="0"/>
          <c:tx>
            <c:strRef>
              <c:f>'Population_Data&amp;Pyramid'!$J$3</c:f>
              <c:strCache>
                <c:ptCount val="1"/>
                <c:pt idx="0">
                  <c:v>Male</c:v>
                </c:pt>
              </c:strCache>
            </c:strRef>
          </c:tx>
          <c:spPr>
            <a:solidFill>
              <a:prstClr val="black"/>
            </a:solidFill>
            <a:ln>
              <a:solidFill>
                <a:schemeClr val="bg1"/>
              </a:solidFill>
            </a:ln>
          </c:spPr>
          <c:invertIfNegative val="0"/>
          <c:cat>
            <c:strRef>
              <c:f>'Population_Data&amp;Pyramid'!$A$4:$A$21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75-59</c:v>
                </c:pt>
                <c:pt idx="16">
                  <c:v>80-84</c:v>
                </c:pt>
                <c:pt idx="17">
                  <c:v>85+</c:v>
                </c:pt>
              </c:strCache>
            </c:strRef>
          </c:cat>
          <c:val>
            <c:numRef>
              <c:f>'Population_Data&amp;Pyramid'!$J$4:$J$21</c:f>
              <c:numCache>
                <c:formatCode>#,##0_);[Black]###0</c:formatCode>
                <c:ptCount val="18"/>
                <c:pt idx="0">
                  <c:v>-4084.82</c:v>
                </c:pt>
                <c:pt idx="1">
                  <c:v>-4395.2</c:v>
                </c:pt>
                <c:pt idx="2">
                  <c:v>-4830.51</c:v>
                </c:pt>
                <c:pt idx="3">
                  <c:v>-4541.42</c:v>
                </c:pt>
                <c:pt idx="4">
                  <c:v>-3809.61</c:v>
                </c:pt>
                <c:pt idx="5">
                  <c:v>-3058.21</c:v>
                </c:pt>
                <c:pt idx="6">
                  <c:v>-2298.21</c:v>
                </c:pt>
                <c:pt idx="7">
                  <c:v>-1893.12</c:v>
                </c:pt>
                <c:pt idx="8">
                  <c:v>-1448.24</c:v>
                </c:pt>
                <c:pt idx="9">
                  <c:v>-1071.97</c:v>
                </c:pt>
                <c:pt idx="10">
                  <c:v>-960</c:v>
                </c:pt>
                <c:pt idx="11">
                  <c:v>-634.5</c:v>
                </c:pt>
                <c:pt idx="12">
                  <c:v>-523.80999999999995</c:v>
                </c:pt>
                <c:pt idx="13">
                  <c:v>-405.21</c:v>
                </c:pt>
                <c:pt idx="14">
                  <c:v>-267.74</c:v>
                </c:pt>
                <c:pt idx="15">
                  <c:v>-186.13</c:v>
                </c:pt>
                <c:pt idx="16">
                  <c:v>-143.16</c:v>
                </c:pt>
                <c:pt idx="17">
                  <c:v>-93.91</c:v>
                </c:pt>
              </c:numCache>
            </c:numRef>
          </c:val>
        </c:ser>
        <c:ser>
          <c:idx val="1"/>
          <c:order val="1"/>
          <c:tx>
            <c:strRef>
              <c:f>'Population_Data&amp;Pyramid'!$K$3</c:f>
              <c:strCache>
                <c:ptCount val="1"/>
                <c:pt idx="0">
                  <c:v>Female</c:v>
                </c:pt>
              </c:strCache>
            </c:strRef>
          </c:tx>
          <c:spPr>
            <a:solidFill>
              <a:schemeClr val="bg1">
                <a:lumMod val="75000"/>
              </a:schemeClr>
            </a:solidFill>
            <a:ln>
              <a:solidFill>
                <a:schemeClr val="tx1"/>
              </a:solidFill>
            </a:ln>
          </c:spPr>
          <c:invertIfNegative val="0"/>
          <c:cat>
            <c:strRef>
              <c:f>'Population_Data&amp;Pyramid'!$A$4:$A$21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75-59</c:v>
                </c:pt>
                <c:pt idx="16">
                  <c:v>80-84</c:v>
                </c:pt>
                <c:pt idx="17">
                  <c:v>85+</c:v>
                </c:pt>
              </c:strCache>
            </c:strRef>
          </c:cat>
          <c:val>
            <c:numRef>
              <c:f>'Population_Data&amp;Pyramid'!$K$4:$K$21</c:f>
              <c:numCache>
                <c:formatCode>0</c:formatCode>
                <c:ptCount val="18"/>
                <c:pt idx="0">
                  <c:v>4160.6900000000005</c:v>
                </c:pt>
                <c:pt idx="1">
                  <c:v>4359.1499999999996</c:v>
                </c:pt>
                <c:pt idx="2">
                  <c:v>4812.75</c:v>
                </c:pt>
                <c:pt idx="3">
                  <c:v>4469.68</c:v>
                </c:pt>
                <c:pt idx="4">
                  <c:v>3762.08</c:v>
                </c:pt>
                <c:pt idx="5">
                  <c:v>3104.41</c:v>
                </c:pt>
                <c:pt idx="6">
                  <c:v>2503.23</c:v>
                </c:pt>
                <c:pt idx="7">
                  <c:v>2130.44</c:v>
                </c:pt>
                <c:pt idx="8">
                  <c:v>1724.19</c:v>
                </c:pt>
                <c:pt idx="9">
                  <c:v>1351.87</c:v>
                </c:pt>
                <c:pt idx="10">
                  <c:v>1121.22</c:v>
                </c:pt>
                <c:pt idx="11">
                  <c:v>799.46</c:v>
                </c:pt>
                <c:pt idx="12">
                  <c:v>732.49</c:v>
                </c:pt>
                <c:pt idx="13">
                  <c:v>633.64</c:v>
                </c:pt>
                <c:pt idx="14">
                  <c:v>683.81</c:v>
                </c:pt>
                <c:pt idx="15">
                  <c:v>463.81</c:v>
                </c:pt>
                <c:pt idx="16">
                  <c:v>236.02</c:v>
                </c:pt>
                <c:pt idx="17">
                  <c:v>155.22999999999999</c:v>
                </c:pt>
              </c:numCache>
            </c:numRef>
          </c:val>
        </c:ser>
        <c:dLbls>
          <c:showLegendKey val="0"/>
          <c:showVal val="0"/>
          <c:showCatName val="0"/>
          <c:showSerName val="0"/>
          <c:showPercent val="0"/>
          <c:showBubbleSize val="0"/>
        </c:dLbls>
        <c:gapWidth val="0"/>
        <c:overlap val="100"/>
        <c:axId val="159545216"/>
        <c:axId val="161063296"/>
      </c:barChart>
      <c:catAx>
        <c:axId val="159545216"/>
        <c:scaling>
          <c:orientation val="minMax"/>
        </c:scaling>
        <c:delete val="0"/>
        <c:axPos val="l"/>
        <c:title>
          <c:tx>
            <c:rich>
              <a:bodyPr rot="-5400000" vert="horz"/>
              <a:lstStyle/>
              <a:p>
                <a:pPr>
                  <a:defRPr sz="800"/>
                </a:pPr>
                <a:r>
                  <a:rPr lang="en-GB" sz="800"/>
                  <a:t>Age Group</a:t>
                </a:r>
              </a:p>
            </c:rich>
          </c:tx>
          <c:layout>
            <c:manualLayout>
              <c:xMode val="edge"/>
              <c:yMode val="edge"/>
              <c:x val="1.3531868827681772E-5"/>
              <c:y val="0.35389885027958468"/>
            </c:manualLayout>
          </c:layout>
          <c:overlay val="0"/>
        </c:title>
        <c:numFmt formatCode="General" sourceLinked="1"/>
        <c:majorTickMark val="none"/>
        <c:minorTickMark val="none"/>
        <c:tickLblPos val="low"/>
        <c:txPr>
          <a:bodyPr/>
          <a:lstStyle/>
          <a:p>
            <a:pPr>
              <a:defRPr sz="700" b="0"/>
            </a:pPr>
            <a:endParaRPr lang="en-US"/>
          </a:p>
        </c:txPr>
        <c:crossAx val="161063296"/>
        <c:crosses val="autoZero"/>
        <c:auto val="1"/>
        <c:lblAlgn val="ctr"/>
        <c:lblOffset val="100"/>
        <c:tickLblSkip val="1"/>
        <c:noMultiLvlLbl val="0"/>
      </c:catAx>
      <c:valAx>
        <c:axId val="161063296"/>
        <c:scaling>
          <c:orientation val="minMax"/>
          <c:max val="6000"/>
          <c:min val="-6000"/>
        </c:scaling>
        <c:delete val="0"/>
        <c:axPos val="b"/>
        <c:majorGridlines>
          <c:spPr>
            <a:ln>
              <a:solidFill>
                <a:schemeClr val="bg1">
                  <a:lumMod val="85000"/>
                </a:schemeClr>
              </a:solidFill>
            </a:ln>
          </c:spPr>
        </c:majorGridlines>
        <c:numFmt formatCode="#,##0_);[Black]#,##0" sourceLinked="0"/>
        <c:majorTickMark val="out"/>
        <c:minorTickMark val="none"/>
        <c:tickLblPos val="nextTo"/>
        <c:txPr>
          <a:bodyPr/>
          <a:lstStyle/>
          <a:p>
            <a:pPr>
              <a:defRPr sz="800"/>
            </a:pPr>
            <a:endParaRPr lang="en-US"/>
          </a:p>
        </c:txPr>
        <c:crossAx val="159545216"/>
        <c:crosses val="autoZero"/>
        <c:crossBetween val="between"/>
        <c:majorUnit val="3000"/>
      </c:valAx>
    </c:plotArea>
    <c:legend>
      <c:legendPos val="b"/>
      <c:layout>
        <c:manualLayout>
          <c:xMode val="edge"/>
          <c:yMode val="edge"/>
          <c:x val="0.61757319135443645"/>
          <c:y val="0.2197690805890653"/>
          <c:w val="0.31167003405149896"/>
          <c:h val="9.3439192193999016E-2"/>
        </c:manualLayout>
      </c:layout>
      <c:overlay val="0"/>
      <c:txPr>
        <a:bodyPr/>
        <a:lstStyle/>
        <a:p>
          <a:pPr>
            <a:defRPr sz="900"/>
          </a:pPr>
          <a:endParaRPr lang="en-US"/>
        </a:p>
      </c:txPr>
    </c:legend>
    <c:plotVisOnly val="1"/>
    <c:dispBlanksAs val="gap"/>
    <c:showDLblsOverMax val="0"/>
  </c:chart>
  <c:printSettings>
    <c:headerFooter/>
    <c:pageMargins b="0.75000000000000155" l="0.70000000000000062" r="0.70000000000000062" t="0.750000000000001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n-ZA" sz="1000" b="1"/>
              <a:t>Population Pyramid, 2005</a:t>
            </a:r>
          </a:p>
        </c:rich>
      </c:tx>
      <c:layout>
        <c:manualLayout>
          <c:xMode val="edge"/>
          <c:yMode val="edge"/>
          <c:x val="0.27347130169879846"/>
          <c:y val="1.1074197120708749E-2"/>
        </c:manualLayout>
      </c:layout>
      <c:overlay val="0"/>
    </c:title>
    <c:autoTitleDeleted val="0"/>
    <c:plotArea>
      <c:layout>
        <c:manualLayout>
          <c:layoutTarget val="inner"/>
          <c:xMode val="edge"/>
          <c:yMode val="edge"/>
          <c:x val="0.14562617622437485"/>
          <c:y val="0.10629746863037469"/>
          <c:w val="0.79056910918922019"/>
          <c:h val="0.79624392881122419"/>
        </c:manualLayout>
      </c:layout>
      <c:barChart>
        <c:barDir val="bar"/>
        <c:grouping val="clustered"/>
        <c:varyColors val="0"/>
        <c:ser>
          <c:idx val="0"/>
          <c:order val="0"/>
          <c:tx>
            <c:strRef>
              <c:f>'Population_Data&amp;Pyramid'!$L$3</c:f>
              <c:strCache>
                <c:ptCount val="1"/>
                <c:pt idx="0">
                  <c:v>Male</c:v>
                </c:pt>
              </c:strCache>
            </c:strRef>
          </c:tx>
          <c:spPr>
            <a:solidFill>
              <a:prstClr val="black"/>
            </a:solidFill>
            <a:ln>
              <a:solidFill>
                <a:schemeClr val="bg1"/>
              </a:solidFill>
            </a:ln>
          </c:spPr>
          <c:invertIfNegative val="0"/>
          <c:cat>
            <c:strRef>
              <c:f>'Population_Data&amp;Pyramid'!$A$4:$A$21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75-59</c:v>
                </c:pt>
                <c:pt idx="16">
                  <c:v>80-84</c:v>
                </c:pt>
                <c:pt idx="17">
                  <c:v>85+</c:v>
                </c:pt>
              </c:strCache>
            </c:strRef>
          </c:cat>
          <c:val>
            <c:numRef>
              <c:f>'Population_Data&amp;Pyramid'!$L$4:$L$21</c:f>
              <c:numCache>
                <c:formatCode>#,##0_);[Black]###0</c:formatCode>
                <c:ptCount val="18"/>
                <c:pt idx="0">
                  <c:v>-4116.6900000000005</c:v>
                </c:pt>
                <c:pt idx="1">
                  <c:v>-4332.41</c:v>
                </c:pt>
                <c:pt idx="2">
                  <c:v>-4624.6899999999996</c:v>
                </c:pt>
                <c:pt idx="3">
                  <c:v>-4675.05</c:v>
                </c:pt>
                <c:pt idx="4">
                  <c:v>-3788.06</c:v>
                </c:pt>
                <c:pt idx="5">
                  <c:v>-3146.39</c:v>
                </c:pt>
                <c:pt idx="6">
                  <c:v>-2336.64</c:v>
                </c:pt>
                <c:pt idx="7">
                  <c:v>-1920.11</c:v>
                </c:pt>
                <c:pt idx="8">
                  <c:v>-1523.53</c:v>
                </c:pt>
                <c:pt idx="9">
                  <c:v>-1072.04</c:v>
                </c:pt>
                <c:pt idx="10">
                  <c:v>-906.51</c:v>
                </c:pt>
                <c:pt idx="11">
                  <c:v>-684.39</c:v>
                </c:pt>
                <c:pt idx="12">
                  <c:v>-473.03</c:v>
                </c:pt>
                <c:pt idx="13">
                  <c:v>-460.59</c:v>
                </c:pt>
                <c:pt idx="14">
                  <c:v>-221.44</c:v>
                </c:pt>
                <c:pt idx="15">
                  <c:v>-226.4</c:v>
                </c:pt>
                <c:pt idx="16">
                  <c:v>-129.99</c:v>
                </c:pt>
                <c:pt idx="17" formatCode="#,##0_);[Black]#,##0">
                  <c:v>-109.59</c:v>
                </c:pt>
              </c:numCache>
            </c:numRef>
          </c:val>
        </c:ser>
        <c:ser>
          <c:idx val="1"/>
          <c:order val="1"/>
          <c:tx>
            <c:strRef>
              <c:f>'Population_Data&amp;Pyramid'!$M$3</c:f>
              <c:strCache>
                <c:ptCount val="1"/>
                <c:pt idx="0">
                  <c:v>Female</c:v>
                </c:pt>
              </c:strCache>
            </c:strRef>
          </c:tx>
          <c:spPr>
            <a:solidFill>
              <a:schemeClr val="bg1">
                <a:lumMod val="85000"/>
              </a:schemeClr>
            </a:solidFill>
            <a:ln>
              <a:solidFill>
                <a:sysClr val="windowText" lastClr="000000"/>
              </a:solidFill>
            </a:ln>
          </c:spPr>
          <c:invertIfNegative val="0"/>
          <c:cat>
            <c:strRef>
              <c:f>'Population_Data&amp;Pyramid'!$A$4:$A$21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75-59</c:v>
                </c:pt>
                <c:pt idx="16">
                  <c:v>80-84</c:v>
                </c:pt>
                <c:pt idx="17">
                  <c:v>85+</c:v>
                </c:pt>
              </c:strCache>
            </c:strRef>
          </c:cat>
          <c:val>
            <c:numRef>
              <c:f>'Population_Data&amp;Pyramid'!$M$4:$M$21</c:f>
              <c:numCache>
                <c:formatCode>0</c:formatCode>
                <c:ptCount val="18"/>
                <c:pt idx="0">
                  <c:v>4183.2300000000005</c:v>
                </c:pt>
                <c:pt idx="1">
                  <c:v>4392.78</c:v>
                </c:pt>
                <c:pt idx="2">
                  <c:v>4661.58</c:v>
                </c:pt>
                <c:pt idx="3">
                  <c:v>4590.67</c:v>
                </c:pt>
                <c:pt idx="4">
                  <c:v>3829.04</c:v>
                </c:pt>
                <c:pt idx="5">
                  <c:v>3188.02</c:v>
                </c:pt>
                <c:pt idx="6">
                  <c:v>2484.1999999999998</c:v>
                </c:pt>
                <c:pt idx="7">
                  <c:v>2162.67</c:v>
                </c:pt>
                <c:pt idx="8">
                  <c:v>1786.86</c:v>
                </c:pt>
                <c:pt idx="9">
                  <c:v>1363.89</c:v>
                </c:pt>
                <c:pt idx="10">
                  <c:v>1121.6400000000001</c:v>
                </c:pt>
                <c:pt idx="11">
                  <c:v>855.43</c:v>
                </c:pt>
                <c:pt idx="12">
                  <c:v>705.89</c:v>
                </c:pt>
                <c:pt idx="13">
                  <c:v>661.52</c:v>
                </c:pt>
                <c:pt idx="14">
                  <c:v>580.29</c:v>
                </c:pt>
                <c:pt idx="15">
                  <c:v>588.27</c:v>
                </c:pt>
                <c:pt idx="16">
                  <c:v>211.35</c:v>
                </c:pt>
                <c:pt idx="17">
                  <c:v>205.34</c:v>
                </c:pt>
              </c:numCache>
            </c:numRef>
          </c:val>
        </c:ser>
        <c:dLbls>
          <c:showLegendKey val="0"/>
          <c:showVal val="0"/>
          <c:showCatName val="0"/>
          <c:showSerName val="0"/>
          <c:showPercent val="0"/>
          <c:showBubbleSize val="0"/>
        </c:dLbls>
        <c:gapWidth val="0"/>
        <c:overlap val="100"/>
        <c:axId val="167753984"/>
        <c:axId val="174240128"/>
      </c:barChart>
      <c:catAx>
        <c:axId val="167753984"/>
        <c:scaling>
          <c:orientation val="minMax"/>
        </c:scaling>
        <c:delete val="0"/>
        <c:axPos val="l"/>
        <c:title>
          <c:tx>
            <c:rich>
              <a:bodyPr rot="-5400000" vert="horz"/>
              <a:lstStyle/>
              <a:p>
                <a:pPr>
                  <a:defRPr sz="800"/>
                </a:pPr>
                <a:r>
                  <a:rPr lang="en-GB" sz="800"/>
                  <a:t>Age Group</a:t>
                </a:r>
              </a:p>
            </c:rich>
          </c:tx>
          <c:layout>
            <c:manualLayout>
              <c:xMode val="edge"/>
              <c:yMode val="edge"/>
              <c:x val="1.3531868827681772E-5"/>
              <c:y val="0.35389885027958468"/>
            </c:manualLayout>
          </c:layout>
          <c:overlay val="0"/>
        </c:title>
        <c:numFmt formatCode="General" sourceLinked="1"/>
        <c:majorTickMark val="none"/>
        <c:minorTickMark val="none"/>
        <c:tickLblPos val="low"/>
        <c:txPr>
          <a:bodyPr/>
          <a:lstStyle/>
          <a:p>
            <a:pPr>
              <a:defRPr sz="700" b="0"/>
            </a:pPr>
            <a:endParaRPr lang="en-US"/>
          </a:p>
        </c:txPr>
        <c:crossAx val="174240128"/>
        <c:crosses val="autoZero"/>
        <c:auto val="1"/>
        <c:lblAlgn val="ctr"/>
        <c:lblOffset val="100"/>
        <c:tickLblSkip val="1"/>
        <c:noMultiLvlLbl val="0"/>
      </c:catAx>
      <c:valAx>
        <c:axId val="174240128"/>
        <c:scaling>
          <c:orientation val="minMax"/>
          <c:max val="6000"/>
          <c:min val="-6000"/>
        </c:scaling>
        <c:delete val="0"/>
        <c:axPos val="b"/>
        <c:majorGridlines>
          <c:spPr>
            <a:ln>
              <a:solidFill>
                <a:schemeClr val="bg1">
                  <a:lumMod val="85000"/>
                </a:schemeClr>
              </a:solidFill>
            </a:ln>
          </c:spPr>
        </c:majorGridlines>
        <c:numFmt formatCode="#,##0_);[Black]#,##0" sourceLinked="0"/>
        <c:majorTickMark val="out"/>
        <c:minorTickMark val="none"/>
        <c:tickLblPos val="nextTo"/>
        <c:txPr>
          <a:bodyPr/>
          <a:lstStyle/>
          <a:p>
            <a:pPr>
              <a:defRPr sz="800"/>
            </a:pPr>
            <a:endParaRPr lang="en-US"/>
          </a:p>
        </c:txPr>
        <c:crossAx val="167753984"/>
        <c:crosses val="autoZero"/>
        <c:crossBetween val="between"/>
        <c:majorUnit val="3000"/>
      </c:valAx>
    </c:plotArea>
    <c:legend>
      <c:legendPos val="b"/>
      <c:layout>
        <c:manualLayout>
          <c:xMode val="edge"/>
          <c:yMode val="edge"/>
          <c:x val="0.61757319135443645"/>
          <c:y val="0.2197690805890653"/>
          <c:w val="0.31167003405149896"/>
          <c:h val="9.3439192193999016E-2"/>
        </c:manualLayout>
      </c:layout>
      <c:overlay val="0"/>
      <c:txPr>
        <a:bodyPr/>
        <a:lstStyle/>
        <a:p>
          <a:pPr>
            <a:defRPr sz="900"/>
          </a:pPr>
          <a:endParaRPr lang="en-US"/>
        </a:p>
      </c:txPr>
    </c:legend>
    <c:plotVisOnly val="1"/>
    <c:dispBlanksAs val="gap"/>
    <c:showDLblsOverMax val="0"/>
  </c:chart>
  <c:printSettings>
    <c:headerFooter/>
    <c:pageMargins b="0.75000000000000155" l="0.70000000000000062" r="0.70000000000000062" t="0.750000000000001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n-ZA" sz="1000" b="1"/>
              <a:t>Population Pyramid, 2006</a:t>
            </a:r>
          </a:p>
        </c:rich>
      </c:tx>
      <c:layout>
        <c:manualLayout>
          <c:xMode val="edge"/>
          <c:yMode val="edge"/>
          <c:x val="0.27347130169879846"/>
          <c:y val="1.1074197120708749E-2"/>
        </c:manualLayout>
      </c:layout>
      <c:overlay val="0"/>
    </c:title>
    <c:autoTitleDeleted val="0"/>
    <c:plotArea>
      <c:layout>
        <c:manualLayout>
          <c:layoutTarget val="inner"/>
          <c:xMode val="edge"/>
          <c:yMode val="edge"/>
          <c:x val="0.14562617622437485"/>
          <c:y val="0.10629746863037469"/>
          <c:w val="0.79056910918922019"/>
          <c:h val="0.79624392881122419"/>
        </c:manualLayout>
      </c:layout>
      <c:barChart>
        <c:barDir val="bar"/>
        <c:grouping val="clustered"/>
        <c:varyColors val="0"/>
        <c:ser>
          <c:idx val="0"/>
          <c:order val="0"/>
          <c:tx>
            <c:strRef>
              <c:f>'Population_Data&amp;Pyramid'!$N$3</c:f>
              <c:strCache>
                <c:ptCount val="1"/>
                <c:pt idx="0">
                  <c:v>Male</c:v>
                </c:pt>
              </c:strCache>
            </c:strRef>
          </c:tx>
          <c:spPr>
            <a:solidFill>
              <a:prstClr val="black"/>
            </a:solidFill>
            <a:ln>
              <a:solidFill>
                <a:schemeClr val="bg1"/>
              </a:solidFill>
            </a:ln>
          </c:spPr>
          <c:invertIfNegative val="0"/>
          <c:cat>
            <c:strRef>
              <c:f>'Population_Data&amp;Pyramid'!$A$4:$A$21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75-59</c:v>
                </c:pt>
                <c:pt idx="16">
                  <c:v>80-84</c:v>
                </c:pt>
                <c:pt idx="17">
                  <c:v>85+</c:v>
                </c:pt>
              </c:strCache>
            </c:strRef>
          </c:cat>
          <c:val>
            <c:numRef>
              <c:f>'Population_Data&amp;Pyramid'!$N$4:$N$21</c:f>
              <c:numCache>
                <c:formatCode>#,##0_);[Black]###0</c:formatCode>
                <c:ptCount val="18"/>
                <c:pt idx="0">
                  <c:v>-4219.1899999999996</c:v>
                </c:pt>
                <c:pt idx="1">
                  <c:v>-4337.84</c:v>
                </c:pt>
                <c:pt idx="2">
                  <c:v>-4458.54</c:v>
                </c:pt>
                <c:pt idx="3">
                  <c:v>-4760.66</c:v>
                </c:pt>
                <c:pt idx="4">
                  <c:v>-3966.42</c:v>
                </c:pt>
                <c:pt idx="5">
                  <c:v>-3207.1</c:v>
                </c:pt>
                <c:pt idx="6">
                  <c:v>-2452.75</c:v>
                </c:pt>
                <c:pt idx="7">
                  <c:v>-1925.3</c:v>
                </c:pt>
                <c:pt idx="8">
                  <c:v>-1563.33</c:v>
                </c:pt>
                <c:pt idx="9">
                  <c:v>-1082.54</c:v>
                </c:pt>
                <c:pt idx="10">
                  <c:v>-902.55</c:v>
                </c:pt>
                <c:pt idx="11">
                  <c:v>-722</c:v>
                </c:pt>
                <c:pt idx="12">
                  <c:v>-451.77</c:v>
                </c:pt>
                <c:pt idx="13">
                  <c:v>-474.64</c:v>
                </c:pt>
                <c:pt idx="14">
                  <c:v>-204.19</c:v>
                </c:pt>
                <c:pt idx="15">
                  <c:v>-239.88</c:v>
                </c:pt>
                <c:pt idx="16">
                  <c:v>-107.85</c:v>
                </c:pt>
                <c:pt idx="17">
                  <c:v>-120.51</c:v>
                </c:pt>
              </c:numCache>
            </c:numRef>
          </c:val>
        </c:ser>
        <c:ser>
          <c:idx val="1"/>
          <c:order val="1"/>
          <c:tx>
            <c:strRef>
              <c:f>'Population_Data&amp;Pyramid'!$O$3</c:f>
              <c:strCache>
                <c:ptCount val="1"/>
                <c:pt idx="0">
                  <c:v>Female</c:v>
                </c:pt>
              </c:strCache>
            </c:strRef>
          </c:tx>
          <c:spPr>
            <a:solidFill>
              <a:schemeClr val="bg1">
                <a:lumMod val="85000"/>
              </a:schemeClr>
            </a:solidFill>
            <a:ln>
              <a:solidFill>
                <a:sysClr val="windowText" lastClr="000000"/>
              </a:solidFill>
            </a:ln>
          </c:spPr>
          <c:invertIfNegative val="0"/>
          <c:cat>
            <c:strRef>
              <c:f>'Population_Data&amp;Pyramid'!$A$4:$A$21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75-59</c:v>
                </c:pt>
                <c:pt idx="16">
                  <c:v>80-84</c:v>
                </c:pt>
                <c:pt idx="17">
                  <c:v>85+</c:v>
                </c:pt>
              </c:strCache>
            </c:strRef>
          </c:cat>
          <c:val>
            <c:numRef>
              <c:f>'Population_Data&amp;Pyramid'!$O$4:$O$21</c:f>
              <c:numCache>
                <c:formatCode>0</c:formatCode>
                <c:ptCount val="18"/>
                <c:pt idx="0">
                  <c:v>4300.0200000000004</c:v>
                </c:pt>
                <c:pt idx="1">
                  <c:v>4412.28</c:v>
                </c:pt>
                <c:pt idx="2">
                  <c:v>4537.8500000000004</c:v>
                </c:pt>
                <c:pt idx="3">
                  <c:v>4640.59</c:v>
                </c:pt>
                <c:pt idx="4">
                  <c:v>4024.53</c:v>
                </c:pt>
                <c:pt idx="5">
                  <c:v>3201.75</c:v>
                </c:pt>
                <c:pt idx="6">
                  <c:v>2604.88</c:v>
                </c:pt>
                <c:pt idx="7">
                  <c:v>2163.9</c:v>
                </c:pt>
                <c:pt idx="8">
                  <c:v>1823.4</c:v>
                </c:pt>
                <c:pt idx="9">
                  <c:v>1377.39</c:v>
                </c:pt>
                <c:pt idx="10">
                  <c:v>1144.6300000000001</c:v>
                </c:pt>
                <c:pt idx="11">
                  <c:v>870.35</c:v>
                </c:pt>
                <c:pt idx="12">
                  <c:v>714.3</c:v>
                </c:pt>
                <c:pt idx="13">
                  <c:v>656.22</c:v>
                </c:pt>
                <c:pt idx="14">
                  <c:v>535.83000000000004</c:v>
                </c:pt>
                <c:pt idx="15">
                  <c:v>635.08000000000004</c:v>
                </c:pt>
                <c:pt idx="16">
                  <c:v>205.89</c:v>
                </c:pt>
                <c:pt idx="17">
                  <c:v>234.32</c:v>
                </c:pt>
              </c:numCache>
            </c:numRef>
          </c:val>
        </c:ser>
        <c:dLbls>
          <c:showLegendKey val="0"/>
          <c:showVal val="0"/>
          <c:showCatName val="0"/>
          <c:showSerName val="0"/>
          <c:showPercent val="0"/>
          <c:showBubbleSize val="0"/>
        </c:dLbls>
        <c:gapWidth val="0"/>
        <c:overlap val="100"/>
        <c:axId val="175753088"/>
        <c:axId val="176501120"/>
      </c:barChart>
      <c:catAx>
        <c:axId val="175753088"/>
        <c:scaling>
          <c:orientation val="minMax"/>
        </c:scaling>
        <c:delete val="0"/>
        <c:axPos val="l"/>
        <c:title>
          <c:tx>
            <c:rich>
              <a:bodyPr rot="-5400000" vert="horz"/>
              <a:lstStyle/>
              <a:p>
                <a:pPr>
                  <a:defRPr sz="800"/>
                </a:pPr>
                <a:r>
                  <a:rPr lang="en-GB" sz="800"/>
                  <a:t>Age Group</a:t>
                </a:r>
              </a:p>
            </c:rich>
          </c:tx>
          <c:layout>
            <c:manualLayout>
              <c:xMode val="edge"/>
              <c:yMode val="edge"/>
              <c:x val="1.3531868827681772E-5"/>
              <c:y val="0.35389885027958468"/>
            </c:manualLayout>
          </c:layout>
          <c:overlay val="0"/>
        </c:title>
        <c:numFmt formatCode="General" sourceLinked="1"/>
        <c:majorTickMark val="none"/>
        <c:minorTickMark val="none"/>
        <c:tickLblPos val="low"/>
        <c:txPr>
          <a:bodyPr/>
          <a:lstStyle/>
          <a:p>
            <a:pPr>
              <a:defRPr sz="700" b="0"/>
            </a:pPr>
            <a:endParaRPr lang="en-US"/>
          </a:p>
        </c:txPr>
        <c:crossAx val="176501120"/>
        <c:crosses val="autoZero"/>
        <c:auto val="1"/>
        <c:lblAlgn val="ctr"/>
        <c:lblOffset val="100"/>
        <c:tickLblSkip val="1"/>
        <c:noMultiLvlLbl val="0"/>
      </c:catAx>
      <c:valAx>
        <c:axId val="176501120"/>
        <c:scaling>
          <c:orientation val="minMax"/>
          <c:max val="6000"/>
          <c:min val="-6000"/>
        </c:scaling>
        <c:delete val="0"/>
        <c:axPos val="b"/>
        <c:majorGridlines>
          <c:spPr>
            <a:ln>
              <a:solidFill>
                <a:schemeClr val="bg1">
                  <a:lumMod val="85000"/>
                </a:schemeClr>
              </a:solidFill>
            </a:ln>
          </c:spPr>
        </c:majorGridlines>
        <c:numFmt formatCode="#,##0_);[Black]#,##0" sourceLinked="0"/>
        <c:majorTickMark val="out"/>
        <c:minorTickMark val="none"/>
        <c:tickLblPos val="nextTo"/>
        <c:txPr>
          <a:bodyPr/>
          <a:lstStyle/>
          <a:p>
            <a:pPr>
              <a:defRPr sz="800"/>
            </a:pPr>
            <a:endParaRPr lang="en-US"/>
          </a:p>
        </c:txPr>
        <c:crossAx val="175753088"/>
        <c:crosses val="autoZero"/>
        <c:crossBetween val="between"/>
        <c:majorUnit val="3000"/>
      </c:valAx>
    </c:plotArea>
    <c:legend>
      <c:legendPos val="b"/>
      <c:layout>
        <c:manualLayout>
          <c:xMode val="edge"/>
          <c:yMode val="edge"/>
          <c:x val="0.61757319135443645"/>
          <c:y val="0.2197690805890653"/>
          <c:w val="0.31167003405149896"/>
          <c:h val="9.3439192193999016E-2"/>
        </c:manualLayout>
      </c:layout>
      <c:overlay val="0"/>
      <c:txPr>
        <a:bodyPr/>
        <a:lstStyle/>
        <a:p>
          <a:pPr>
            <a:defRPr sz="900"/>
          </a:pPr>
          <a:endParaRPr lang="en-US"/>
        </a:p>
      </c:txPr>
    </c:legend>
    <c:plotVisOnly val="1"/>
    <c:dispBlanksAs val="gap"/>
    <c:showDLblsOverMax val="0"/>
  </c:chart>
  <c:printSettings>
    <c:headerFooter/>
    <c:pageMargins b="0.75000000000000155" l="0.70000000000000062" r="0.70000000000000062" t="0.750000000000001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n-ZA" sz="1000" b="1"/>
              <a:t>Population Pyramid, 2007</a:t>
            </a:r>
          </a:p>
        </c:rich>
      </c:tx>
      <c:layout>
        <c:manualLayout>
          <c:xMode val="edge"/>
          <c:yMode val="edge"/>
          <c:x val="0.27347130169879846"/>
          <c:y val="1.1074197120708749E-2"/>
        </c:manualLayout>
      </c:layout>
      <c:overlay val="0"/>
    </c:title>
    <c:autoTitleDeleted val="0"/>
    <c:plotArea>
      <c:layout>
        <c:manualLayout>
          <c:layoutTarget val="inner"/>
          <c:xMode val="edge"/>
          <c:yMode val="edge"/>
          <c:x val="0.14562617622437485"/>
          <c:y val="0.10629746863037469"/>
          <c:w val="0.79056910918922019"/>
          <c:h val="0.79624392881122419"/>
        </c:manualLayout>
      </c:layout>
      <c:barChart>
        <c:barDir val="bar"/>
        <c:grouping val="clustered"/>
        <c:varyColors val="0"/>
        <c:ser>
          <c:idx val="0"/>
          <c:order val="0"/>
          <c:tx>
            <c:strRef>
              <c:f>'Population_Data&amp;Pyramid'!$P$3</c:f>
              <c:strCache>
                <c:ptCount val="1"/>
                <c:pt idx="0">
                  <c:v>Male</c:v>
                </c:pt>
              </c:strCache>
            </c:strRef>
          </c:tx>
          <c:spPr>
            <a:solidFill>
              <a:prstClr val="black"/>
            </a:solidFill>
            <a:ln>
              <a:solidFill>
                <a:schemeClr val="bg1"/>
              </a:solidFill>
            </a:ln>
          </c:spPr>
          <c:invertIfNegative val="0"/>
          <c:cat>
            <c:strRef>
              <c:f>'Population_Data&amp;Pyramid'!$A$4:$A$21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75-59</c:v>
                </c:pt>
                <c:pt idx="16">
                  <c:v>80-84</c:v>
                </c:pt>
                <c:pt idx="17">
                  <c:v>85+</c:v>
                </c:pt>
              </c:strCache>
            </c:strRef>
          </c:cat>
          <c:val>
            <c:numRef>
              <c:f>'Population_Data&amp;Pyramid'!$P$4:$P$21</c:f>
              <c:numCache>
                <c:formatCode>#,##0_);[Black]###0</c:formatCode>
                <c:ptCount val="18"/>
                <c:pt idx="0">
                  <c:v>-4404.9699999999993</c:v>
                </c:pt>
                <c:pt idx="1">
                  <c:v>-4274.2700000000004</c:v>
                </c:pt>
                <c:pt idx="2">
                  <c:v>-4422.05</c:v>
                </c:pt>
                <c:pt idx="3">
                  <c:v>-4813.7</c:v>
                </c:pt>
                <c:pt idx="4">
                  <c:v>-4128.0200000000004</c:v>
                </c:pt>
                <c:pt idx="5">
                  <c:v>-3369.66</c:v>
                </c:pt>
                <c:pt idx="6">
                  <c:v>-2546.92</c:v>
                </c:pt>
                <c:pt idx="7">
                  <c:v>-1940.15</c:v>
                </c:pt>
                <c:pt idx="8">
                  <c:v>-1576.9</c:v>
                </c:pt>
                <c:pt idx="9">
                  <c:v>-1117.69</c:v>
                </c:pt>
                <c:pt idx="10">
                  <c:v>-908.7</c:v>
                </c:pt>
                <c:pt idx="11">
                  <c:v>-765.15</c:v>
                </c:pt>
                <c:pt idx="12">
                  <c:v>-464.57</c:v>
                </c:pt>
                <c:pt idx="13">
                  <c:v>-469.49</c:v>
                </c:pt>
                <c:pt idx="14">
                  <c:v>-241.79</c:v>
                </c:pt>
                <c:pt idx="15">
                  <c:v>-238.1</c:v>
                </c:pt>
                <c:pt idx="16">
                  <c:v>-110.61</c:v>
                </c:pt>
                <c:pt idx="17" formatCode="0">
                  <c:v>-118.66</c:v>
                </c:pt>
              </c:numCache>
            </c:numRef>
          </c:val>
        </c:ser>
        <c:ser>
          <c:idx val="1"/>
          <c:order val="1"/>
          <c:tx>
            <c:strRef>
              <c:f>'Population_Data&amp;Pyramid'!$Q$3</c:f>
              <c:strCache>
                <c:ptCount val="1"/>
                <c:pt idx="0">
                  <c:v>Female</c:v>
                </c:pt>
              </c:strCache>
            </c:strRef>
          </c:tx>
          <c:spPr>
            <a:solidFill>
              <a:schemeClr val="bg1">
                <a:lumMod val="85000"/>
              </a:schemeClr>
            </a:solidFill>
            <a:ln>
              <a:solidFill>
                <a:sysClr val="windowText" lastClr="000000"/>
              </a:solidFill>
            </a:ln>
          </c:spPr>
          <c:invertIfNegative val="0"/>
          <c:cat>
            <c:strRef>
              <c:f>'Population_Data&amp;Pyramid'!$A$4:$A$21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75-59</c:v>
                </c:pt>
                <c:pt idx="16">
                  <c:v>80-84</c:v>
                </c:pt>
                <c:pt idx="17">
                  <c:v>85+</c:v>
                </c:pt>
              </c:strCache>
            </c:strRef>
          </c:cat>
          <c:val>
            <c:numRef>
              <c:f>'Population_Data&amp;Pyramid'!$Q$4:$Q$21</c:f>
              <c:numCache>
                <c:formatCode>0</c:formatCode>
                <c:ptCount val="18"/>
                <c:pt idx="0">
                  <c:v>4450.26</c:v>
                </c:pt>
                <c:pt idx="1">
                  <c:v>4376.1400000000003</c:v>
                </c:pt>
                <c:pt idx="2">
                  <c:v>4481.47</c:v>
                </c:pt>
                <c:pt idx="3">
                  <c:v>4769.83</c:v>
                </c:pt>
                <c:pt idx="4">
                  <c:v>4165.45</c:v>
                </c:pt>
                <c:pt idx="5">
                  <c:v>3309.98</c:v>
                </c:pt>
                <c:pt idx="6">
                  <c:v>2660.75</c:v>
                </c:pt>
                <c:pt idx="7">
                  <c:v>2268.86</c:v>
                </c:pt>
                <c:pt idx="8">
                  <c:v>1862.72</c:v>
                </c:pt>
                <c:pt idx="9">
                  <c:v>1415.81</c:v>
                </c:pt>
                <c:pt idx="10">
                  <c:v>1191.81</c:v>
                </c:pt>
                <c:pt idx="11">
                  <c:v>909.23</c:v>
                </c:pt>
                <c:pt idx="12">
                  <c:v>729.63</c:v>
                </c:pt>
                <c:pt idx="13">
                  <c:v>684.4</c:v>
                </c:pt>
                <c:pt idx="14">
                  <c:v>538.49</c:v>
                </c:pt>
                <c:pt idx="15">
                  <c:v>623.55999999999995</c:v>
                </c:pt>
                <c:pt idx="16">
                  <c:v>270.19</c:v>
                </c:pt>
                <c:pt idx="17">
                  <c:v>228.88</c:v>
                </c:pt>
              </c:numCache>
            </c:numRef>
          </c:val>
        </c:ser>
        <c:dLbls>
          <c:showLegendKey val="0"/>
          <c:showVal val="0"/>
          <c:showCatName val="0"/>
          <c:showSerName val="0"/>
          <c:showPercent val="0"/>
          <c:showBubbleSize val="0"/>
        </c:dLbls>
        <c:gapWidth val="0"/>
        <c:overlap val="100"/>
        <c:axId val="179219456"/>
        <c:axId val="179406336"/>
      </c:barChart>
      <c:catAx>
        <c:axId val="179219456"/>
        <c:scaling>
          <c:orientation val="minMax"/>
        </c:scaling>
        <c:delete val="0"/>
        <c:axPos val="l"/>
        <c:title>
          <c:tx>
            <c:rich>
              <a:bodyPr rot="-5400000" vert="horz"/>
              <a:lstStyle/>
              <a:p>
                <a:pPr>
                  <a:defRPr sz="800"/>
                </a:pPr>
                <a:r>
                  <a:rPr lang="en-GB" sz="800"/>
                  <a:t>Age Group</a:t>
                </a:r>
              </a:p>
            </c:rich>
          </c:tx>
          <c:layout>
            <c:manualLayout>
              <c:xMode val="edge"/>
              <c:yMode val="edge"/>
              <c:x val="1.3531868827681772E-5"/>
              <c:y val="0.35389885027958468"/>
            </c:manualLayout>
          </c:layout>
          <c:overlay val="0"/>
        </c:title>
        <c:numFmt formatCode="General" sourceLinked="1"/>
        <c:majorTickMark val="none"/>
        <c:minorTickMark val="none"/>
        <c:tickLblPos val="low"/>
        <c:txPr>
          <a:bodyPr/>
          <a:lstStyle/>
          <a:p>
            <a:pPr>
              <a:defRPr sz="700" b="0"/>
            </a:pPr>
            <a:endParaRPr lang="en-US"/>
          </a:p>
        </c:txPr>
        <c:crossAx val="179406336"/>
        <c:crosses val="autoZero"/>
        <c:auto val="1"/>
        <c:lblAlgn val="ctr"/>
        <c:lblOffset val="100"/>
        <c:tickLblSkip val="1"/>
        <c:noMultiLvlLbl val="0"/>
      </c:catAx>
      <c:valAx>
        <c:axId val="179406336"/>
        <c:scaling>
          <c:orientation val="minMax"/>
          <c:max val="6000"/>
          <c:min val="-6000"/>
        </c:scaling>
        <c:delete val="0"/>
        <c:axPos val="b"/>
        <c:majorGridlines>
          <c:spPr>
            <a:ln>
              <a:solidFill>
                <a:schemeClr val="bg1">
                  <a:lumMod val="85000"/>
                </a:schemeClr>
              </a:solidFill>
            </a:ln>
          </c:spPr>
        </c:majorGridlines>
        <c:numFmt formatCode="#,##0_);[Black]#,##0" sourceLinked="0"/>
        <c:majorTickMark val="out"/>
        <c:minorTickMark val="none"/>
        <c:tickLblPos val="nextTo"/>
        <c:txPr>
          <a:bodyPr/>
          <a:lstStyle/>
          <a:p>
            <a:pPr>
              <a:defRPr sz="800"/>
            </a:pPr>
            <a:endParaRPr lang="en-US"/>
          </a:p>
        </c:txPr>
        <c:crossAx val="179219456"/>
        <c:crosses val="autoZero"/>
        <c:crossBetween val="between"/>
        <c:majorUnit val="3000"/>
      </c:valAx>
    </c:plotArea>
    <c:legend>
      <c:legendPos val="b"/>
      <c:layout>
        <c:manualLayout>
          <c:xMode val="edge"/>
          <c:yMode val="edge"/>
          <c:x val="0.61757319135443645"/>
          <c:y val="0.2197690805890653"/>
          <c:w val="0.31167003405149896"/>
          <c:h val="9.3439192193999016E-2"/>
        </c:manualLayout>
      </c:layout>
      <c:overlay val="0"/>
      <c:txPr>
        <a:bodyPr/>
        <a:lstStyle/>
        <a:p>
          <a:pPr>
            <a:defRPr sz="900"/>
          </a:pPr>
          <a:endParaRPr lang="en-US"/>
        </a:p>
      </c:txPr>
    </c:legend>
    <c:plotVisOnly val="1"/>
    <c:dispBlanksAs val="gap"/>
    <c:showDLblsOverMax val="0"/>
  </c:chart>
  <c:printSettings>
    <c:headerFooter/>
    <c:pageMargins b="0.75000000000000155" l="0.70000000000000062" r="0.70000000000000062" t="0.750000000000001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n-ZA" sz="1000" b="1"/>
              <a:t>Population Pyramid, 2008</a:t>
            </a:r>
          </a:p>
        </c:rich>
      </c:tx>
      <c:layout>
        <c:manualLayout>
          <c:xMode val="edge"/>
          <c:yMode val="edge"/>
          <c:x val="0.27347130169879846"/>
          <c:y val="1.1074197120708749E-2"/>
        </c:manualLayout>
      </c:layout>
      <c:overlay val="0"/>
    </c:title>
    <c:autoTitleDeleted val="0"/>
    <c:plotArea>
      <c:layout>
        <c:manualLayout>
          <c:layoutTarget val="inner"/>
          <c:xMode val="edge"/>
          <c:yMode val="edge"/>
          <c:x val="0.14562617622437485"/>
          <c:y val="0.10629746863037469"/>
          <c:w val="0.79056910918922019"/>
          <c:h val="0.79624392881122419"/>
        </c:manualLayout>
      </c:layout>
      <c:barChart>
        <c:barDir val="bar"/>
        <c:grouping val="clustered"/>
        <c:varyColors val="0"/>
        <c:ser>
          <c:idx val="0"/>
          <c:order val="0"/>
          <c:tx>
            <c:strRef>
              <c:f>'Population_Data&amp;Pyramid'!$R$3</c:f>
              <c:strCache>
                <c:ptCount val="1"/>
                <c:pt idx="0">
                  <c:v>Male</c:v>
                </c:pt>
              </c:strCache>
            </c:strRef>
          </c:tx>
          <c:spPr>
            <a:solidFill>
              <a:prstClr val="black"/>
            </a:solidFill>
            <a:ln>
              <a:solidFill>
                <a:schemeClr val="bg1"/>
              </a:solidFill>
            </a:ln>
          </c:spPr>
          <c:invertIfNegative val="0"/>
          <c:cat>
            <c:strRef>
              <c:f>'Population_Data&amp;Pyramid'!$A$4:$A$21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75-59</c:v>
                </c:pt>
                <c:pt idx="16">
                  <c:v>80-84</c:v>
                </c:pt>
                <c:pt idx="17">
                  <c:v>85+</c:v>
                </c:pt>
              </c:strCache>
            </c:strRef>
          </c:cat>
          <c:val>
            <c:numRef>
              <c:f>'Population_Data&amp;Pyramid'!$R$4:$R$21</c:f>
              <c:numCache>
                <c:formatCode>#,##0_);[Black]###0</c:formatCode>
                <c:ptCount val="18"/>
                <c:pt idx="0">
                  <c:v>-5329.85</c:v>
                </c:pt>
                <c:pt idx="1">
                  <c:v>-4866.97</c:v>
                </c:pt>
                <c:pt idx="2">
                  <c:v>-5085.79</c:v>
                </c:pt>
                <c:pt idx="3">
                  <c:v>-5537.56</c:v>
                </c:pt>
                <c:pt idx="4">
                  <c:v>-4861.25</c:v>
                </c:pt>
                <c:pt idx="5">
                  <c:v>-3954.87</c:v>
                </c:pt>
                <c:pt idx="6">
                  <c:v>-2980.71</c:v>
                </c:pt>
                <c:pt idx="7">
                  <c:v>-2258.2399999999998</c:v>
                </c:pt>
                <c:pt idx="8">
                  <c:v>-1784.28</c:v>
                </c:pt>
                <c:pt idx="9">
                  <c:v>-1322.24</c:v>
                </c:pt>
                <c:pt idx="10">
                  <c:v>-1037.51</c:v>
                </c:pt>
                <c:pt idx="11">
                  <c:v>-926.52</c:v>
                </c:pt>
                <c:pt idx="12">
                  <c:v>-521</c:v>
                </c:pt>
                <c:pt idx="13">
                  <c:v>-497.14</c:v>
                </c:pt>
                <c:pt idx="14">
                  <c:v>-322.77999999999997</c:v>
                </c:pt>
                <c:pt idx="15">
                  <c:v>-249.03</c:v>
                </c:pt>
                <c:pt idx="16">
                  <c:v>-127.7</c:v>
                </c:pt>
                <c:pt idx="17">
                  <c:v>-132.55000000000001</c:v>
                </c:pt>
              </c:numCache>
            </c:numRef>
          </c:val>
        </c:ser>
        <c:ser>
          <c:idx val="1"/>
          <c:order val="1"/>
          <c:tx>
            <c:strRef>
              <c:f>'Population_Data&amp;Pyramid'!$S$3</c:f>
              <c:strCache>
                <c:ptCount val="1"/>
                <c:pt idx="0">
                  <c:v>Female</c:v>
                </c:pt>
              </c:strCache>
            </c:strRef>
          </c:tx>
          <c:spPr>
            <a:solidFill>
              <a:schemeClr val="bg1">
                <a:lumMod val="85000"/>
              </a:schemeClr>
            </a:solidFill>
            <a:ln>
              <a:solidFill>
                <a:sysClr val="windowText" lastClr="000000"/>
              </a:solidFill>
            </a:ln>
          </c:spPr>
          <c:invertIfNegative val="0"/>
          <c:cat>
            <c:strRef>
              <c:f>'Population_Data&amp;Pyramid'!$A$4:$A$21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75-59</c:v>
                </c:pt>
                <c:pt idx="16">
                  <c:v>80-84</c:v>
                </c:pt>
                <c:pt idx="17">
                  <c:v>85+</c:v>
                </c:pt>
              </c:strCache>
            </c:strRef>
          </c:cat>
          <c:val>
            <c:numRef>
              <c:f>'Population_Data&amp;Pyramid'!$S$4:$S$21</c:f>
              <c:numCache>
                <c:formatCode>0</c:formatCode>
                <c:ptCount val="18"/>
                <c:pt idx="0">
                  <c:v>5255.89</c:v>
                </c:pt>
                <c:pt idx="1">
                  <c:v>4972.72</c:v>
                </c:pt>
                <c:pt idx="2">
                  <c:v>5133.6499999999996</c:v>
                </c:pt>
                <c:pt idx="3">
                  <c:v>5446.57</c:v>
                </c:pt>
                <c:pt idx="4">
                  <c:v>4943.13</c:v>
                </c:pt>
                <c:pt idx="5">
                  <c:v>3928.69</c:v>
                </c:pt>
                <c:pt idx="6">
                  <c:v>3100.47</c:v>
                </c:pt>
                <c:pt idx="7">
                  <c:v>2657.24</c:v>
                </c:pt>
                <c:pt idx="8">
                  <c:v>2155.11</c:v>
                </c:pt>
                <c:pt idx="9">
                  <c:v>1669.22</c:v>
                </c:pt>
                <c:pt idx="10">
                  <c:v>1387.27</c:v>
                </c:pt>
                <c:pt idx="11">
                  <c:v>1057.4000000000001</c:v>
                </c:pt>
                <c:pt idx="12">
                  <c:v>807.33</c:v>
                </c:pt>
                <c:pt idx="13">
                  <c:v>792.04</c:v>
                </c:pt>
                <c:pt idx="14">
                  <c:v>627.82000000000005</c:v>
                </c:pt>
                <c:pt idx="15">
                  <c:v>694.54</c:v>
                </c:pt>
                <c:pt idx="16">
                  <c:v>378.12</c:v>
                </c:pt>
                <c:pt idx="17">
                  <c:v>262.77</c:v>
                </c:pt>
              </c:numCache>
            </c:numRef>
          </c:val>
        </c:ser>
        <c:dLbls>
          <c:showLegendKey val="0"/>
          <c:showVal val="0"/>
          <c:showCatName val="0"/>
          <c:showSerName val="0"/>
          <c:showPercent val="0"/>
          <c:showBubbleSize val="0"/>
        </c:dLbls>
        <c:gapWidth val="0"/>
        <c:overlap val="100"/>
        <c:axId val="225479680"/>
        <c:axId val="228374400"/>
      </c:barChart>
      <c:catAx>
        <c:axId val="225479680"/>
        <c:scaling>
          <c:orientation val="minMax"/>
        </c:scaling>
        <c:delete val="0"/>
        <c:axPos val="l"/>
        <c:title>
          <c:tx>
            <c:rich>
              <a:bodyPr rot="-5400000" vert="horz"/>
              <a:lstStyle/>
              <a:p>
                <a:pPr>
                  <a:defRPr sz="800"/>
                </a:pPr>
                <a:r>
                  <a:rPr lang="en-GB" sz="800"/>
                  <a:t>Age Group</a:t>
                </a:r>
              </a:p>
            </c:rich>
          </c:tx>
          <c:layout>
            <c:manualLayout>
              <c:xMode val="edge"/>
              <c:yMode val="edge"/>
              <c:x val="1.3531868827681772E-5"/>
              <c:y val="0.35389885027958468"/>
            </c:manualLayout>
          </c:layout>
          <c:overlay val="0"/>
        </c:title>
        <c:numFmt formatCode="General" sourceLinked="1"/>
        <c:majorTickMark val="none"/>
        <c:minorTickMark val="none"/>
        <c:tickLblPos val="low"/>
        <c:txPr>
          <a:bodyPr/>
          <a:lstStyle/>
          <a:p>
            <a:pPr>
              <a:defRPr sz="700" b="0"/>
            </a:pPr>
            <a:endParaRPr lang="en-US"/>
          </a:p>
        </c:txPr>
        <c:crossAx val="228374400"/>
        <c:crosses val="autoZero"/>
        <c:auto val="1"/>
        <c:lblAlgn val="ctr"/>
        <c:lblOffset val="100"/>
        <c:tickLblSkip val="1"/>
        <c:noMultiLvlLbl val="0"/>
      </c:catAx>
      <c:valAx>
        <c:axId val="228374400"/>
        <c:scaling>
          <c:orientation val="minMax"/>
          <c:max val="6000"/>
          <c:min val="-6000"/>
        </c:scaling>
        <c:delete val="0"/>
        <c:axPos val="b"/>
        <c:majorGridlines>
          <c:spPr>
            <a:ln>
              <a:solidFill>
                <a:schemeClr val="bg1">
                  <a:lumMod val="85000"/>
                </a:schemeClr>
              </a:solidFill>
            </a:ln>
          </c:spPr>
        </c:majorGridlines>
        <c:numFmt formatCode="#,##0_);[Black]#,##0" sourceLinked="0"/>
        <c:majorTickMark val="out"/>
        <c:minorTickMark val="none"/>
        <c:tickLblPos val="nextTo"/>
        <c:txPr>
          <a:bodyPr/>
          <a:lstStyle/>
          <a:p>
            <a:pPr>
              <a:defRPr sz="800"/>
            </a:pPr>
            <a:endParaRPr lang="en-US"/>
          </a:p>
        </c:txPr>
        <c:crossAx val="225479680"/>
        <c:crosses val="autoZero"/>
        <c:crossBetween val="between"/>
        <c:majorUnit val="3000"/>
        <c:minorUnit val="500"/>
      </c:valAx>
    </c:plotArea>
    <c:legend>
      <c:legendPos val="b"/>
      <c:layout>
        <c:manualLayout>
          <c:xMode val="edge"/>
          <c:yMode val="edge"/>
          <c:x val="0.61757319135443645"/>
          <c:y val="0.2197690805890653"/>
          <c:w val="0.31167003405149896"/>
          <c:h val="9.3439192193999016E-2"/>
        </c:manualLayout>
      </c:layout>
      <c:overlay val="0"/>
      <c:txPr>
        <a:bodyPr/>
        <a:lstStyle/>
        <a:p>
          <a:pPr>
            <a:defRPr sz="900"/>
          </a:pPr>
          <a:endParaRPr lang="en-US"/>
        </a:p>
      </c:txPr>
    </c:legend>
    <c:plotVisOnly val="1"/>
    <c:dispBlanksAs val="gap"/>
    <c:showDLblsOverMax val="0"/>
  </c:chart>
  <c:printSettings>
    <c:headerFooter/>
    <c:pageMargins b="0.75000000000000155" l="0.70000000000000062" r="0.70000000000000062" t="0.750000000000001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6.xml"/><Relationship Id="rId7" Type="http://schemas.openxmlformats.org/officeDocument/2006/relationships/chart" Target="../charts/chart20.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chart" Target="../charts/chart19.xml"/><Relationship Id="rId5" Type="http://schemas.openxmlformats.org/officeDocument/2006/relationships/chart" Target="../charts/chart18.xml"/><Relationship Id="rId4" Type="http://schemas.openxmlformats.org/officeDocument/2006/relationships/chart" Target="../charts/chart17.xml"/></Relationships>
</file>

<file path=xl/drawings/_rels/drawing3.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4" Type="http://schemas.openxmlformats.org/officeDocument/2006/relationships/chart" Target="../charts/chart24.xml"/></Relationships>
</file>

<file path=xl/drawings/drawing1.xml><?xml version="1.0" encoding="utf-8"?>
<xdr:wsDr xmlns:xdr="http://schemas.openxmlformats.org/drawingml/2006/spreadsheetDrawing" xmlns:a="http://schemas.openxmlformats.org/drawingml/2006/main">
  <xdr:twoCellAnchor>
    <xdr:from>
      <xdr:col>0</xdr:col>
      <xdr:colOff>99060</xdr:colOff>
      <xdr:row>24</xdr:row>
      <xdr:rowOff>15240</xdr:rowOff>
    </xdr:from>
    <xdr:to>
      <xdr:col>6</xdr:col>
      <xdr:colOff>60960</xdr:colOff>
      <xdr:row>36</xdr:row>
      <xdr:rowOff>114300</xdr:rowOff>
    </xdr:to>
    <xdr:graphicFrame macro="">
      <xdr:nvGraphicFramePr>
        <xdr:cNvPr id="2" name="Pyramid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312420</xdr:colOff>
      <xdr:row>23</xdr:row>
      <xdr:rowOff>175260</xdr:rowOff>
    </xdr:from>
    <xdr:to>
      <xdr:col>13</xdr:col>
      <xdr:colOff>365760</xdr:colOff>
      <xdr:row>36</xdr:row>
      <xdr:rowOff>99060</xdr:rowOff>
    </xdr:to>
    <xdr:graphicFrame macro="">
      <xdr:nvGraphicFramePr>
        <xdr:cNvPr id="3" name="Pyramid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76200</xdr:colOff>
      <xdr:row>23</xdr:row>
      <xdr:rowOff>175260</xdr:rowOff>
    </xdr:from>
    <xdr:to>
      <xdr:col>19</xdr:col>
      <xdr:colOff>205740</xdr:colOff>
      <xdr:row>36</xdr:row>
      <xdr:rowOff>99060</xdr:rowOff>
    </xdr:to>
    <xdr:graphicFrame macro="">
      <xdr:nvGraphicFramePr>
        <xdr:cNvPr id="4" name="Pyramid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0</xdr:colOff>
      <xdr:row>24</xdr:row>
      <xdr:rowOff>0</xdr:rowOff>
    </xdr:from>
    <xdr:to>
      <xdr:col>26</xdr:col>
      <xdr:colOff>190500</xdr:colOff>
      <xdr:row>36</xdr:row>
      <xdr:rowOff>106680</xdr:rowOff>
    </xdr:to>
    <xdr:graphicFrame macro="">
      <xdr:nvGraphicFramePr>
        <xdr:cNvPr id="5" name="Pyramid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39</xdr:row>
      <xdr:rowOff>0</xdr:rowOff>
    </xdr:from>
    <xdr:to>
      <xdr:col>5</xdr:col>
      <xdr:colOff>373380</xdr:colOff>
      <xdr:row>51</xdr:row>
      <xdr:rowOff>99060</xdr:rowOff>
    </xdr:to>
    <xdr:graphicFrame macro="">
      <xdr:nvGraphicFramePr>
        <xdr:cNvPr id="6" name="Pyramid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39</xdr:row>
      <xdr:rowOff>0</xdr:rowOff>
    </xdr:from>
    <xdr:to>
      <xdr:col>13</xdr:col>
      <xdr:colOff>525780</xdr:colOff>
      <xdr:row>51</xdr:row>
      <xdr:rowOff>99060</xdr:rowOff>
    </xdr:to>
    <xdr:graphicFrame macro="">
      <xdr:nvGraphicFramePr>
        <xdr:cNvPr id="7" name="Pyramid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266700</xdr:colOff>
      <xdr:row>39</xdr:row>
      <xdr:rowOff>7620</xdr:rowOff>
    </xdr:from>
    <xdr:to>
      <xdr:col>19</xdr:col>
      <xdr:colOff>396240</xdr:colOff>
      <xdr:row>51</xdr:row>
      <xdr:rowOff>106680</xdr:rowOff>
    </xdr:to>
    <xdr:graphicFrame macro="">
      <xdr:nvGraphicFramePr>
        <xdr:cNvPr id="8" name="Pyramid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20</xdr:col>
      <xdr:colOff>53340</xdr:colOff>
      <xdr:row>38</xdr:row>
      <xdr:rowOff>160020</xdr:rowOff>
    </xdr:from>
    <xdr:to>
      <xdr:col>26</xdr:col>
      <xdr:colOff>243840</xdr:colOff>
      <xdr:row>51</xdr:row>
      <xdr:rowOff>76200</xdr:rowOff>
    </xdr:to>
    <xdr:graphicFrame macro="">
      <xdr:nvGraphicFramePr>
        <xdr:cNvPr id="9" name="Pyramid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53</xdr:row>
      <xdr:rowOff>0</xdr:rowOff>
    </xdr:from>
    <xdr:to>
      <xdr:col>5</xdr:col>
      <xdr:colOff>373380</xdr:colOff>
      <xdr:row>65</xdr:row>
      <xdr:rowOff>99060</xdr:rowOff>
    </xdr:to>
    <xdr:graphicFrame macro="">
      <xdr:nvGraphicFramePr>
        <xdr:cNvPr id="10" name="Pyramid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411480</xdr:colOff>
      <xdr:row>52</xdr:row>
      <xdr:rowOff>114300</xdr:rowOff>
    </xdr:from>
    <xdr:to>
      <xdr:col>13</xdr:col>
      <xdr:colOff>464820</xdr:colOff>
      <xdr:row>65</xdr:row>
      <xdr:rowOff>30480</xdr:rowOff>
    </xdr:to>
    <xdr:graphicFrame macro="">
      <xdr:nvGraphicFramePr>
        <xdr:cNvPr id="11" name="Pyramid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14</xdr:col>
      <xdr:colOff>289560</xdr:colOff>
      <xdr:row>53</xdr:row>
      <xdr:rowOff>7620</xdr:rowOff>
    </xdr:from>
    <xdr:to>
      <xdr:col>19</xdr:col>
      <xdr:colOff>419100</xdr:colOff>
      <xdr:row>65</xdr:row>
      <xdr:rowOff>106680</xdr:rowOff>
    </xdr:to>
    <xdr:graphicFrame macro="">
      <xdr:nvGraphicFramePr>
        <xdr:cNvPr id="12" name="Pyramid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20</xdr:col>
      <xdr:colOff>0</xdr:colOff>
      <xdr:row>53</xdr:row>
      <xdr:rowOff>0</xdr:rowOff>
    </xdr:from>
    <xdr:to>
      <xdr:col>26</xdr:col>
      <xdr:colOff>190500</xdr:colOff>
      <xdr:row>65</xdr:row>
      <xdr:rowOff>99060</xdr:rowOff>
    </xdr:to>
    <xdr:graphicFrame macro="">
      <xdr:nvGraphicFramePr>
        <xdr:cNvPr id="13" name="Pyramid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67</xdr:row>
      <xdr:rowOff>0</xdr:rowOff>
    </xdr:from>
    <xdr:to>
      <xdr:col>5</xdr:col>
      <xdr:colOff>373380</xdr:colOff>
      <xdr:row>79</xdr:row>
      <xdr:rowOff>99060</xdr:rowOff>
    </xdr:to>
    <xdr:graphicFrame macro="">
      <xdr:nvGraphicFramePr>
        <xdr:cNvPr id="14" name="Pyramid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156210</xdr:colOff>
      <xdr:row>22</xdr:row>
      <xdr:rowOff>175260</xdr:rowOff>
    </xdr:from>
    <xdr:to>
      <xdr:col>6</xdr:col>
      <xdr:colOff>30480</xdr:colOff>
      <xdr:row>37</xdr:row>
      <xdr:rowOff>60960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228600</xdr:colOff>
      <xdr:row>22</xdr:row>
      <xdr:rowOff>167640</xdr:rowOff>
    </xdr:from>
    <xdr:to>
      <xdr:col>16</xdr:col>
      <xdr:colOff>198120</xdr:colOff>
      <xdr:row>37</xdr:row>
      <xdr:rowOff>60960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152400</xdr:colOff>
      <xdr:row>38</xdr:row>
      <xdr:rowOff>60960</xdr:rowOff>
    </xdr:from>
    <xdr:to>
      <xdr:col>6</xdr:col>
      <xdr:colOff>30480</xdr:colOff>
      <xdr:row>52</xdr:row>
      <xdr:rowOff>137160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243840</xdr:colOff>
      <xdr:row>38</xdr:row>
      <xdr:rowOff>68580</xdr:rowOff>
    </xdr:from>
    <xdr:to>
      <xdr:col>16</xdr:col>
      <xdr:colOff>198120</xdr:colOff>
      <xdr:row>52</xdr:row>
      <xdr:rowOff>144780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426720</xdr:colOff>
      <xdr:row>38</xdr:row>
      <xdr:rowOff>91440</xdr:rowOff>
    </xdr:from>
    <xdr:to>
      <xdr:col>25</xdr:col>
      <xdr:colOff>68580</xdr:colOff>
      <xdr:row>52</xdr:row>
      <xdr:rowOff>167640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129540</xdr:colOff>
      <xdr:row>54</xdr:row>
      <xdr:rowOff>60960</xdr:rowOff>
    </xdr:from>
    <xdr:to>
      <xdr:col>5</xdr:col>
      <xdr:colOff>480060</xdr:colOff>
      <xdr:row>68</xdr:row>
      <xdr:rowOff>137160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320040</xdr:colOff>
      <xdr:row>54</xdr:row>
      <xdr:rowOff>83820</xdr:rowOff>
    </xdr:from>
    <xdr:to>
      <xdr:col>16</xdr:col>
      <xdr:colOff>274320</xdr:colOff>
      <xdr:row>68</xdr:row>
      <xdr:rowOff>160020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12</xdr:row>
      <xdr:rowOff>175260</xdr:rowOff>
    </xdr:from>
    <xdr:to>
      <xdr:col>5</xdr:col>
      <xdr:colOff>30480</xdr:colOff>
      <xdr:row>27</xdr:row>
      <xdr:rowOff>60960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385484</xdr:colOff>
      <xdr:row>13</xdr:row>
      <xdr:rowOff>8965</xdr:rowOff>
    </xdr:from>
    <xdr:to>
      <xdr:col>15</xdr:col>
      <xdr:colOff>376294</xdr:colOff>
      <xdr:row>27</xdr:row>
      <xdr:rowOff>73960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28</xdr:row>
      <xdr:rowOff>125506</xdr:rowOff>
    </xdr:from>
    <xdr:to>
      <xdr:col>5</xdr:col>
      <xdr:colOff>44600</xdr:colOff>
      <xdr:row>43</xdr:row>
      <xdr:rowOff>11207</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367553</xdr:colOff>
      <xdr:row>29</xdr:row>
      <xdr:rowOff>0</xdr:rowOff>
    </xdr:from>
    <xdr:to>
      <xdr:col>15</xdr:col>
      <xdr:colOff>394446</xdr:colOff>
      <xdr:row>48</xdr:row>
      <xdr:rowOff>116541</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id="3" name="Table14" displayName="Table14" ref="A1:V158" totalsRowShown="0" headerRowDxfId="1">
  <tableColumns count="22">
    <tableColumn id="1" name="Measure"/>
    <tableColumn id="2" name="Sex"/>
    <tableColumn id="3" name="Site "/>
    <tableColumn id="6" name="1992"/>
    <tableColumn id="7" name="1993"/>
    <tableColumn id="8" name="1994"/>
    <tableColumn id="9" name="1995"/>
    <tableColumn id="10" name="1996"/>
    <tableColumn id="11" name="1997"/>
    <tableColumn id="12" name="1998"/>
    <tableColumn id="13" name="1999"/>
    <tableColumn id="14" name="2000"/>
    <tableColumn id="15" name="2001"/>
    <tableColumn id="16" name="2002"/>
    <tableColumn id="17" name="2003"/>
    <tableColumn id="18" name="2004"/>
    <tableColumn id="19" name="2005"/>
    <tableColumn id="20" name="2006"/>
    <tableColumn id="21" name="2007"/>
    <tableColumn id="22" name="2008"/>
    <tableColumn id="23" name="2009"/>
    <tableColumn id="24" name="2010"/>
  </tableColumns>
  <tableStyleInfo name="TableStyleLight16" showFirstColumn="0" showLastColumn="0" showRowStripes="1" showColumnStripes="0"/>
</table>
</file>

<file path=xl/tables/table2.xml><?xml version="1.0" encoding="utf-8"?>
<table xmlns="http://schemas.openxmlformats.org/spreadsheetml/2006/main" id="4" name="Table145" displayName="Table145" ref="A1:N157" totalsRowShown="0" headerRowDxfId="0">
  <tableColumns count="14">
    <tableColumn id="1" name="Measure"/>
    <tableColumn id="2" name="Sex"/>
    <tableColumn id="3" name="Site "/>
    <tableColumn id="14" name="2000"/>
    <tableColumn id="15" name="2001"/>
    <tableColumn id="16" name="2002"/>
    <tableColumn id="17" name="2003"/>
    <tableColumn id="18" name="2004"/>
    <tableColumn id="19" name="2005"/>
    <tableColumn id="20" name="2006"/>
    <tableColumn id="21" name="2007"/>
    <tableColumn id="22" name="2008"/>
    <tableColumn id="23" name="2009"/>
    <tableColumn id="24" name="201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6"/>
  <sheetViews>
    <sheetView workbookViewId="0">
      <selection activeCell="B4" sqref="B4"/>
    </sheetView>
    <sheetView workbookViewId="1">
      <selection activeCell="A4" sqref="A4:XFD4"/>
    </sheetView>
  </sheetViews>
  <sheetFormatPr defaultRowHeight="15" x14ac:dyDescent="0.25"/>
  <cols>
    <col min="2" max="2" width="9.28515625" customWidth="1"/>
    <col min="3" max="3" width="12.28515625" customWidth="1"/>
  </cols>
  <sheetData>
    <row r="1" spans="1:27" thickBot="1" x14ac:dyDescent="0.35">
      <c r="A1" s="40" t="s">
        <v>69</v>
      </c>
      <c r="B1" s="62">
        <v>2000</v>
      </c>
      <c r="C1" s="63"/>
      <c r="D1" s="64">
        <v>2001</v>
      </c>
      <c r="E1" s="65"/>
      <c r="F1" s="62">
        <v>2002</v>
      </c>
      <c r="G1" s="63"/>
      <c r="H1" s="64">
        <v>2003</v>
      </c>
      <c r="I1" s="65"/>
      <c r="J1" s="62">
        <v>2004</v>
      </c>
      <c r="K1" s="63"/>
      <c r="L1" s="64">
        <v>2005</v>
      </c>
      <c r="M1" s="65"/>
      <c r="N1" s="68">
        <v>2006</v>
      </c>
      <c r="O1" s="63"/>
      <c r="P1" s="64">
        <v>2007</v>
      </c>
      <c r="Q1" s="65"/>
      <c r="R1" s="68">
        <v>2008</v>
      </c>
      <c r="S1" s="63"/>
      <c r="T1" s="66">
        <v>2009</v>
      </c>
      <c r="U1" s="65"/>
      <c r="V1" s="68">
        <v>2010</v>
      </c>
      <c r="W1" s="67"/>
      <c r="X1" s="66">
        <v>2011</v>
      </c>
      <c r="Y1" s="67"/>
      <c r="Z1" s="69">
        <v>2012</v>
      </c>
      <c r="AA1" s="67"/>
    </row>
    <row r="2" spans="1:27" thickBot="1" x14ac:dyDescent="0.35">
      <c r="A2" s="41" t="s">
        <v>69</v>
      </c>
      <c r="B2" s="42">
        <v>2000</v>
      </c>
      <c r="C2" s="42">
        <v>2000</v>
      </c>
      <c r="D2" s="43">
        <v>2001</v>
      </c>
      <c r="E2" s="44">
        <v>2001</v>
      </c>
      <c r="F2" s="42">
        <v>2002</v>
      </c>
      <c r="G2" s="42">
        <v>2002</v>
      </c>
      <c r="H2" s="43">
        <v>2003</v>
      </c>
      <c r="I2" s="44">
        <v>2003</v>
      </c>
      <c r="J2" s="42">
        <v>2004</v>
      </c>
      <c r="K2" s="42">
        <v>2004</v>
      </c>
      <c r="L2" s="43">
        <v>2005</v>
      </c>
      <c r="M2" s="44">
        <v>2005</v>
      </c>
      <c r="N2" s="42">
        <v>2006</v>
      </c>
      <c r="O2" s="42">
        <v>2006</v>
      </c>
      <c r="P2" s="43">
        <v>2007</v>
      </c>
      <c r="Q2" s="44">
        <v>2007</v>
      </c>
      <c r="R2" s="42">
        <v>2008</v>
      </c>
      <c r="S2" s="42">
        <v>2008</v>
      </c>
      <c r="T2" s="43">
        <v>2009</v>
      </c>
      <c r="U2" s="44">
        <v>2009</v>
      </c>
      <c r="V2" s="42">
        <v>2010</v>
      </c>
      <c r="W2" s="42">
        <v>2010</v>
      </c>
      <c r="X2" s="45">
        <v>2011</v>
      </c>
      <c r="Y2" s="45">
        <v>2011</v>
      </c>
      <c r="Z2" s="46">
        <v>2012</v>
      </c>
      <c r="AA2" s="46">
        <v>2012</v>
      </c>
    </row>
    <row r="3" spans="1:27" thickBot="1" x14ac:dyDescent="0.35">
      <c r="A3" s="41" t="s">
        <v>53</v>
      </c>
      <c r="B3" s="46" t="s">
        <v>4</v>
      </c>
      <c r="C3" s="46" t="s">
        <v>6</v>
      </c>
      <c r="D3" s="47" t="s">
        <v>4</v>
      </c>
      <c r="E3" s="48" t="s">
        <v>6</v>
      </c>
      <c r="F3" s="46" t="s">
        <v>4</v>
      </c>
      <c r="G3" s="46" t="s">
        <v>6</v>
      </c>
      <c r="H3" s="47" t="s">
        <v>4</v>
      </c>
      <c r="I3" s="48" t="s">
        <v>6</v>
      </c>
      <c r="J3" s="46" t="s">
        <v>4</v>
      </c>
      <c r="K3" s="46" t="s">
        <v>6</v>
      </c>
      <c r="L3" s="47" t="s">
        <v>4</v>
      </c>
      <c r="M3" s="48" t="s">
        <v>6</v>
      </c>
      <c r="N3" s="46" t="s">
        <v>4</v>
      </c>
      <c r="O3" s="46" t="s">
        <v>6</v>
      </c>
      <c r="P3" s="47" t="s">
        <v>4</v>
      </c>
      <c r="Q3" s="48" t="s">
        <v>6</v>
      </c>
      <c r="R3" s="46" t="s">
        <v>4</v>
      </c>
      <c r="S3" s="46" t="s">
        <v>6</v>
      </c>
      <c r="T3" s="47" t="s">
        <v>4</v>
      </c>
      <c r="U3" s="48" t="s">
        <v>6</v>
      </c>
      <c r="V3" s="46" t="s">
        <v>4</v>
      </c>
      <c r="W3" s="46" t="s">
        <v>6</v>
      </c>
      <c r="X3" s="45" t="s">
        <v>4</v>
      </c>
      <c r="Y3" s="45" t="s">
        <v>6</v>
      </c>
      <c r="Z3" s="46" t="s">
        <v>4</v>
      </c>
      <c r="AA3" s="46" t="s">
        <v>6</v>
      </c>
    </row>
    <row r="4" spans="1:27" thickBot="1" x14ac:dyDescent="0.35">
      <c r="A4" s="39" t="s">
        <v>86</v>
      </c>
      <c r="B4" s="35">
        <v>4533.41</v>
      </c>
      <c r="C4" s="35">
        <v>4515.2</v>
      </c>
      <c r="D4" s="37">
        <v>4444.25</v>
      </c>
      <c r="E4" s="38">
        <v>4494.83</v>
      </c>
      <c r="F4" s="35">
        <v>4310.58</v>
      </c>
      <c r="G4" s="35">
        <v>4384.93</v>
      </c>
      <c r="H4" s="37">
        <v>4211.17</v>
      </c>
      <c r="I4" s="38">
        <v>4229.3999999999996</v>
      </c>
      <c r="J4" s="35">
        <v>4084.82</v>
      </c>
      <c r="K4" s="35">
        <v>4160.6900000000005</v>
      </c>
      <c r="L4" s="37">
        <v>4116.6900000000005</v>
      </c>
      <c r="M4" s="38">
        <v>4183.2300000000005</v>
      </c>
      <c r="N4" s="35">
        <v>4219.1899999999996</v>
      </c>
      <c r="O4" s="35">
        <v>4300.0200000000004</v>
      </c>
      <c r="P4" s="37">
        <v>4404.9699999999993</v>
      </c>
      <c r="Q4" s="38">
        <v>4450.26</v>
      </c>
      <c r="R4" s="35">
        <v>5329.85</v>
      </c>
      <c r="S4" s="35">
        <v>5255.89</v>
      </c>
      <c r="T4" s="37">
        <v>5517.83</v>
      </c>
      <c r="U4" s="38">
        <v>5504.49</v>
      </c>
      <c r="V4" s="35">
        <v>5501.59</v>
      </c>
      <c r="W4" s="35">
        <v>5546.6399999999994</v>
      </c>
      <c r="X4" s="36">
        <v>5510.09</v>
      </c>
      <c r="Y4" s="36">
        <v>5485.75</v>
      </c>
      <c r="Z4" s="35">
        <v>5600.3099999999995</v>
      </c>
      <c r="AA4" s="35">
        <v>5476.95</v>
      </c>
    </row>
    <row r="5" spans="1:27" thickBot="1" x14ac:dyDescent="0.35">
      <c r="A5" s="39" t="s">
        <v>26</v>
      </c>
      <c r="B5" s="35">
        <v>4921.72</v>
      </c>
      <c r="C5" s="35">
        <v>4899.22</v>
      </c>
      <c r="D5" s="37">
        <v>4732.3100000000004</v>
      </c>
      <c r="E5" s="38">
        <v>4720.88</v>
      </c>
      <c r="F5" s="35">
        <v>4597.3500000000004</v>
      </c>
      <c r="G5" s="35">
        <v>4586.4799999999996</v>
      </c>
      <c r="H5" s="37">
        <v>4487.8599999999997</v>
      </c>
      <c r="I5" s="38">
        <v>4497.78</v>
      </c>
      <c r="J5" s="35">
        <v>4395.2</v>
      </c>
      <c r="K5" s="35">
        <v>4359.1499999999996</v>
      </c>
      <c r="L5" s="37">
        <v>4332.41</v>
      </c>
      <c r="M5" s="38">
        <v>4392.78</v>
      </c>
      <c r="N5" s="35">
        <v>4337.84</v>
      </c>
      <c r="O5" s="35">
        <v>4412.28</v>
      </c>
      <c r="P5" s="37">
        <v>4274.2700000000004</v>
      </c>
      <c r="Q5" s="38">
        <v>4376.1400000000003</v>
      </c>
      <c r="R5" s="35">
        <v>4866.97</v>
      </c>
      <c r="S5" s="35">
        <v>4972.72</v>
      </c>
      <c r="T5" s="37">
        <v>4764.58</v>
      </c>
      <c r="U5" s="38">
        <v>4865.9399999999996</v>
      </c>
      <c r="V5" s="35">
        <v>4829.8</v>
      </c>
      <c r="W5" s="35">
        <v>4842.6000000000004</v>
      </c>
      <c r="X5" s="36">
        <v>4926.93</v>
      </c>
      <c r="Y5" s="36">
        <v>4937.6099999999997</v>
      </c>
      <c r="Z5" s="35">
        <v>5088.3999999999996</v>
      </c>
      <c r="AA5" s="35">
        <v>5089.57</v>
      </c>
    </row>
    <row r="6" spans="1:27" thickBot="1" x14ac:dyDescent="0.35">
      <c r="A6" s="39" t="s">
        <v>25</v>
      </c>
      <c r="B6" s="35">
        <v>4913.78</v>
      </c>
      <c r="C6" s="35">
        <v>4874.3</v>
      </c>
      <c r="D6" s="37">
        <v>4954.8999999999996</v>
      </c>
      <c r="E6" s="38">
        <v>4860.08</v>
      </c>
      <c r="F6" s="35">
        <v>4924.8999999999996</v>
      </c>
      <c r="G6" s="35">
        <v>4849.2700000000004</v>
      </c>
      <c r="H6" s="37">
        <v>4871.0200000000004</v>
      </c>
      <c r="I6" s="38">
        <v>4836.92</v>
      </c>
      <c r="J6" s="35">
        <v>4830.51</v>
      </c>
      <c r="K6" s="35">
        <v>4812.75</v>
      </c>
      <c r="L6" s="37">
        <v>4624.6899999999996</v>
      </c>
      <c r="M6" s="38">
        <v>4661.58</v>
      </c>
      <c r="N6" s="35">
        <v>4458.54</v>
      </c>
      <c r="O6" s="35">
        <v>4537.8500000000004</v>
      </c>
      <c r="P6" s="37">
        <v>4422.05</v>
      </c>
      <c r="Q6" s="38">
        <v>4481.47</v>
      </c>
      <c r="R6" s="35">
        <v>5085.79</v>
      </c>
      <c r="S6" s="35">
        <v>5133.6499999999996</v>
      </c>
      <c r="T6" s="37">
        <v>4977.2700000000004</v>
      </c>
      <c r="U6" s="38">
        <v>4999.8900000000003</v>
      </c>
      <c r="V6" s="35">
        <v>4936.12</v>
      </c>
      <c r="W6" s="35">
        <v>5021.2700000000004</v>
      </c>
      <c r="X6" s="36">
        <v>4944.1400000000003</v>
      </c>
      <c r="Y6" s="36">
        <v>5054.75</v>
      </c>
      <c r="Z6" s="35">
        <v>4862.33</v>
      </c>
      <c r="AA6" s="35">
        <v>4973.3100000000004</v>
      </c>
    </row>
    <row r="7" spans="1:27" thickBot="1" x14ac:dyDescent="0.35">
      <c r="A7" s="39" t="s">
        <v>24</v>
      </c>
      <c r="B7" s="35">
        <v>4106.6000000000004</v>
      </c>
      <c r="C7" s="35">
        <v>4066.7</v>
      </c>
      <c r="D7" s="37">
        <v>4229.9399999999996</v>
      </c>
      <c r="E7" s="38">
        <v>4220.21</v>
      </c>
      <c r="F7" s="35">
        <v>4293.57</v>
      </c>
      <c r="G7" s="35">
        <v>4276.79</v>
      </c>
      <c r="H7" s="37">
        <v>4353.6000000000004</v>
      </c>
      <c r="I7" s="38">
        <v>4323.1899999999996</v>
      </c>
      <c r="J7" s="35">
        <v>4541.42</v>
      </c>
      <c r="K7" s="35">
        <v>4469.68</v>
      </c>
      <c r="L7" s="37">
        <v>4675.05</v>
      </c>
      <c r="M7" s="38">
        <v>4590.67</v>
      </c>
      <c r="N7" s="35">
        <v>4760.66</v>
      </c>
      <c r="O7" s="35">
        <v>4640.59</v>
      </c>
      <c r="P7" s="37">
        <v>4813.7</v>
      </c>
      <c r="Q7" s="38">
        <v>4769.83</v>
      </c>
      <c r="R7" s="35">
        <v>5537.56</v>
      </c>
      <c r="S7" s="35">
        <v>5446.57</v>
      </c>
      <c r="T7" s="37">
        <v>5476.35</v>
      </c>
      <c r="U7" s="38">
        <v>5424.67</v>
      </c>
      <c r="V7" s="35">
        <v>5325.67</v>
      </c>
      <c r="W7" s="35">
        <v>5331.03</v>
      </c>
      <c r="X7" s="36">
        <v>5161.17</v>
      </c>
      <c r="Y7" s="36">
        <v>5254.24</v>
      </c>
      <c r="Z7" s="35">
        <v>5075.21</v>
      </c>
      <c r="AA7" s="35">
        <v>5194.97</v>
      </c>
    </row>
    <row r="8" spans="1:27" thickBot="1" x14ac:dyDescent="0.35">
      <c r="A8" s="39" t="s">
        <v>23</v>
      </c>
      <c r="B8" s="35">
        <v>3563.24</v>
      </c>
      <c r="C8" s="35">
        <v>3551.8</v>
      </c>
      <c r="D8" s="37">
        <v>3554.92</v>
      </c>
      <c r="E8" s="38">
        <v>3505.18</v>
      </c>
      <c r="F8" s="35">
        <v>3652.35</v>
      </c>
      <c r="G8" s="35">
        <v>3574.59</v>
      </c>
      <c r="H8" s="37">
        <v>3787.4</v>
      </c>
      <c r="I8" s="38">
        <v>3674.16</v>
      </c>
      <c r="J8" s="35">
        <v>3809.61</v>
      </c>
      <c r="K8" s="35">
        <v>3762.08</v>
      </c>
      <c r="L8" s="37">
        <v>3788.06</v>
      </c>
      <c r="M8" s="38">
        <v>3829.04</v>
      </c>
      <c r="N8" s="35">
        <v>3966.42</v>
      </c>
      <c r="O8" s="35">
        <v>4024.53</v>
      </c>
      <c r="P8" s="37">
        <v>4128.0200000000004</v>
      </c>
      <c r="Q8" s="38">
        <v>4165.45</v>
      </c>
      <c r="R8" s="35">
        <v>4861.25</v>
      </c>
      <c r="S8" s="35">
        <v>4943.13</v>
      </c>
      <c r="T8" s="37">
        <v>5096.55</v>
      </c>
      <c r="U8" s="38">
        <v>5119.49</v>
      </c>
      <c r="V8" s="35">
        <v>5312.07</v>
      </c>
      <c r="W8" s="35">
        <v>5269.04</v>
      </c>
      <c r="X8" s="36">
        <v>5454.33</v>
      </c>
      <c r="Y8" s="36">
        <v>5306.29</v>
      </c>
      <c r="Z8" s="35">
        <v>5454.56</v>
      </c>
      <c r="AA8" s="35">
        <v>5379.89</v>
      </c>
    </row>
    <row r="9" spans="1:27" thickBot="1" x14ac:dyDescent="0.35">
      <c r="A9" s="39" t="s">
        <v>22</v>
      </c>
      <c r="B9" s="35">
        <v>2751.46</v>
      </c>
      <c r="C9" s="35">
        <v>2902.75</v>
      </c>
      <c r="D9" s="37">
        <v>2873.08</v>
      </c>
      <c r="E9" s="38">
        <v>2984.25</v>
      </c>
      <c r="F9" s="35">
        <v>2907.3</v>
      </c>
      <c r="G9" s="35">
        <v>3017.6</v>
      </c>
      <c r="H9" s="37">
        <v>2923.59</v>
      </c>
      <c r="I9" s="38">
        <v>3048.5</v>
      </c>
      <c r="J9" s="35">
        <v>3058.21</v>
      </c>
      <c r="K9" s="35">
        <v>3104.41</v>
      </c>
      <c r="L9" s="37">
        <v>3146.39</v>
      </c>
      <c r="M9" s="38">
        <v>3188.02</v>
      </c>
      <c r="N9" s="35">
        <v>3207.1</v>
      </c>
      <c r="O9" s="35">
        <v>3201.75</v>
      </c>
      <c r="P9" s="37">
        <v>3369.66</v>
      </c>
      <c r="Q9" s="38">
        <v>3309.98</v>
      </c>
      <c r="R9" s="35">
        <v>3954.87</v>
      </c>
      <c r="S9" s="35">
        <v>3928.69</v>
      </c>
      <c r="T9" s="37">
        <v>4035.62</v>
      </c>
      <c r="U9" s="38">
        <v>4086.37</v>
      </c>
      <c r="V9" s="35">
        <v>4052.79</v>
      </c>
      <c r="W9" s="35">
        <v>4206.33</v>
      </c>
      <c r="X9" s="36">
        <v>4282.9799999999996</v>
      </c>
      <c r="Y9" s="36">
        <v>4425.45</v>
      </c>
      <c r="Z9" s="35">
        <v>4487.1400000000003</v>
      </c>
      <c r="AA9" s="35">
        <v>4568.22</v>
      </c>
    </row>
    <row r="10" spans="1:27" thickBot="1" x14ac:dyDescent="0.35">
      <c r="A10" s="39" t="s">
        <v>21</v>
      </c>
      <c r="B10" s="35">
        <v>2255.35</v>
      </c>
      <c r="C10" s="35">
        <v>2496.21</v>
      </c>
      <c r="D10" s="37">
        <v>2259.65</v>
      </c>
      <c r="E10" s="38">
        <v>2496.2600000000002</v>
      </c>
      <c r="F10" s="35">
        <v>2298.65</v>
      </c>
      <c r="G10" s="35">
        <v>2529.6999999999998</v>
      </c>
      <c r="H10" s="37">
        <v>2309.16</v>
      </c>
      <c r="I10" s="38">
        <v>2541.3000000000002</v>
      </c>
      <c r="J10" s="35">
        <v>2298.21</v>
      </c>
      <c r="K10" s="35">
        <v>2503.23</v>
      </c>
      <c r="L10" s="37">
        <v>2336.64</v>
      </c>
      <c r="M10" s="38">
        <v>2484.1999999999998</v>
      </c>
      <c r="N10" s="35">
        <v>2452.75</v>
      </c>
      <c r="O10" s="35">
        <v>2604.88</v>
      </c>
      <c r="P10" s="37">
        <v>2546.92</v>
      </c>
      <c r="Q10" s="38">
        <v>2660.75</v>
      </c>
      <c r="R10" s="35">
        <v>2980.71</v>
      </c>
      <c r="S10" s="35">
        <v>3100.47</v>
      </c>
      <c r="T10" s="37">
        <v>3128.03</v>
      </c>
      <c r="U10" s="38">
        <v>3197.19</v>
      </c>
      <c r="V10" s="35">
        <v>3266.79</v>
      </c>
      <c r="W10" s="35">
        <v>3330.91</v>
      </c>
      <c r="X10" s="36">
        <v>3323.38</v>
      </c>
      <c r="Y10" s="36">
        <v>3357.48</v>
      </c>
      <c r="Z10" s="35">
        <v>3523.48</v>
      </c>
      <c r="AA10" s="35">
        <v>3531.6</v>
      </c>
    </row>
    <row r="11" spans="1:27" thickBot="1" x14ac:dyDescent="0.35">
      <c r="A11" s="39" t="s">
        <v>20</v>
      </c>
      <c r="B11" s="35">
        <v>1771.28</v>
      </c>
      <c r="C11" s="35">
        <v>2068.21</v>
      </c>
      <c r="D11" s="37">
        <v>1831.58</v>
      </c>
      <c r="E11" s="38">
        <v>2102.9299999999998</v>
      </c>
      <c r="F11" s="35">
        <v>1833.65</v>
      </c>
      <c r="G11" s="35">
        <v>2107.29</v>
      </c>
      <c r="H11" s="37">
        <v>1853.92</v>
      </c>
      <c r="I11" s="38">
        <v>2112.27</v>
      </c>
      <c r="J11" s="35">
        <v>1893.12</v>
      </c>
      <c r="K11" s="35">
        <v>2130.44</v>
      </c>
      <c r="L11" s="37">
        <v>1920.11</v>
      </c>
      <c r="M11" s="38">
        <v>2162.67</v>
      </c>
      <c r="N11" s="35">
        <v>1925.3</v>
      </c>
      <c r="O11" s="35">
        <v>2163.9</v>
      </c>
      <c r="P11" s="37">
        <v>1940.15</v>
      </c>
      <c r="Q11" s="38">
        <v>2268.86</v>
      </c>
      <c r="R11" s="35">
        <v>2258.2399999999998</v>
      </c>
      <c r="S11" s="35">
        <v>2657.24</v>
      </c>
      <c r="T11" s="37">
        <v>2284.9</v>
      </c>
      <c r="U11" s="38">
        <v>2635.09</v>
      </c>
      <c r="V11" s="35">
        <v>2325.9499999999998</v>
      </c>
      <c r="W11" s="35">
        <v>2573.8000000000002</v>
      </c>
      <c r="X11" s="36">
        <v>2476.86</v>
      </c>
      <c r="Y11" s="36">
        <v>2706.49</v>
      </c>
      <c r="Z11" s="35">
        <v>2591.9699999999998</v>
      </c>
      <c r="AA11" s="35">
        <v>2769.98</v>
      </c>
    </row>
    <row r="12" spans="1:27" thickBot="1" x14ac:dyDescent="0.35">
      <c r="A12" s="39" t="s">
        <v>19</v>
      </c>
      <c r="B12" s="35">
        <v>1303.55</v>
      </c>
      <c r="C12" s="35">
        <v>1556.11</v>
      </c>
      <c r="D12" s="37">
        <v>1322.65</v>
      </c>
      <c r="E12" s="38">
        <v>1577.06</v>
      </c>
      <c r="F12" s="35">
        <v>1333.32</v>
      </c>
      <c r="G12" s="35">
        <v>1596.83</v>
      </c>
      <c r="H12" s="37">
        <v>1370.15</v>
      </c>
      <c r="I12" s="38">
        <v>1655.3</v>
      </c>
      <c r="J12" s="35">
        <v>1448.24</v>
      </c>
      <c r="K12" s="35">
        <v>1724.19</v>
      </c>
      <c r="L12" s="37">
        <v>1523.53</v>
      </c>
      <c r="M12" s="38">
        <v>1786.86</v>
      </c>
      <c r="N12" s="35">
        <v>1563.33</v>
      </c>
      <c r="O12" s="35">
        <v>1823.4</v>
      </c>
      <c r="P12" s="37">
        <v>1576.9</v>
      </c>
      <c r="Q12" s="38">
        <v>1862.72</v>
      </c>
      <c r="R12" s="35">
        <v>1784.28</v>
      </c>
      <c r="S12" s="35">
        <v>2155.11</v>
      </c>
      <c r="T12" s="37">
        <v>1822.31</v>
      </c>
      <c r="U12" s="38">
        <v>2195.09</v>
      </c>
      <c r="V12" s="35">
        <v>1909.8</v>
      </c>
      <c r="W12" s="35">
        <v>2298.63</v>
      </c>
      <c r="X12" s="36">
        <v>1915.26</v>
      </c>
      <c r="Y12" s="36">
        <v>2309.12</v>
      </c>
      <c r="Z12" s="35">
        <v>1988.22</v>
      </c>
      <c r="AA12" s="35">
        <v>2404.02</v>
      </c>
    </row>
    <row r="13" spans="1:27" thickBot="1" x14ac:dyDescent="0.35">
      <c r="A13" s="39" t="s">
        <v>18</v>
      </c>
      <c r="B13" s="35">
        <v>1081.07</v>
      </c>
      <c r="C13" s="35">
        <v>1267.6500000000001</v>
      </c>
      <c r="D13" s="37">
        <v>1081.04</v>
      </c>
      <c r="E13" s="38">
        <v>1290.28</v>
      </c>
      <c r="F13" s="35">
        <v>1061.6199999999999</v>
      </c>
      <c r="G13" s="35">
        <v>1326.78</v>
      </c>
      <c r="H13" s="37">
        <v>1067.57</v>
      </c>
      <c r="I13" s="38">
        <v>1337.32</v>
      </c>
      <c r="J13" s="35">
        <v>1071.97</v>
      </c>
      <c r="K13" s="35">
        <v>1351.87</v>
      </c>
      <c r="L13" s="37">
        <v>1072.04</v>
      </c>
      <c r="M13" s="38">
        <v>1363.89</v>
      </c>
      <c r="N13" s="35">
        <v>1082.54</v>
      </c>
      <c r="O13" s="35">
        <v>1377.39</v>
      </c>
      <c r="P13" s="37">
        <v>1117.69</v>
      </c>
      <c r="Q13" s="38">
        <v>1415.81</v>
      </c>
      <c r="R13" s="35">
        <v>1322.24</v>
      </c>
      <c r="S13" s="35">
        <v>1669.22</v>
      </c>
      <c r="T13" s="37">
        <v>1396.15</v>
      </c>
      <c r="U13" s="38">
        <v>1784.88</v>
      </c>
      <c r="V13" s="35">
        <v>1475.08</v>
      </c>
      <c r="W13" s="35">
        <v>1859.84</v>
      </c>
      <c r="X13" s="36">
        <v>1529.61</v>
      </c>
      <c r="Y13" s="36">
        <v>1922.1</v>
      </c>
      <c r="Z13" s="35">
        <v>1562.23</v>
      </c>
      <c r="AA13" s="35">
        <v>1956.62</v>
      </c>
    </row>
    <row r="14" spans="1:27" thickBot="1" x14ac:dyDescent="0.35">
      <c r="A14" s="39" t="s">
        <v>17</v>
      </c>
      <c r="B14" s="35">
        <v>819</v>
      </c>
      <c r="C14" s="35">
        <v>918.63</v>
      </c>
      <c r="D14" s="37">
        <v>871.1</v>
      </c>
      <c r="E14" s="38">
        <v>953.28</v>
      </c>
      <c r="F14" s="35">
        <v>905.85</v>
      </c>
      <c r="G14" s="35">
        <v>1010.18</v>
      </c>
      <c r="H14" s="37">
        <v>952.92</v>
      </c>
      <c r="I14" s="38">
        <v>1068.24</v>
      </c>
      <c r="J14" s="35">
        <v>960</v>
      </c>
      <c r="K14" s="35">
        <v>1121.22</v>
      </c>
      <c r="L14" s="37">
        <v>906.51</v>
      </c>
      <c r="M14" s="38">
        <v>1121.6400000000001</v>
      </c>
      <c r="N14" s="35">
        <v>902.55</v>
      </c>
      <c r="O14" s="35">
        <v>1144.6300000000001</v>
      </c>
      <c r="P14" s="37">
        <v>908.7</v>
      </c>
      <c r="Q14" s="38">
        <v>1191.81</v>
      </c>
      <c r="R14" s="35">
        <v>1037.51</v>
      </c>
      <c r="S14" s="35">
        <v>1387.27</v>
      </c>
      <c r="T14" s="37">
        <v>1046.28</v>
      </c>
      <c r="U14" s="38">
        <v>1372.87</v>
      </c>
      <c r="V14" s="35">
        <v>1077.58</v>
      </c>
      <c r="W14" s="35">
        <v>1417.52</v>
      </c>
      <c r="X14" s="36">
        <v>1097.55</v>
      </c>
      <c r="Y14" s="36">
        <v>1479.16</v>
      </c>
      <c r="Z14" s="35">
        <v>1130.54</v>
      </c>
      <c r="AA14" s="35">
        <v>1511.23</v>
      </c>
    </row>
    <row r="15" spans="1:27" thickBot="1" x14ac:dyDescent="0.35">
      <c r="A15" s="39" t="s">
        <v>16</v>
      </c>
      <c r="B15" s="35">
        <v>594.79</v>
      </c>
      <c r="C15" s="35">
        <v>789.74</v>
      </c>
      <c r="D15" s="37">
        <v>569.69000000000005</v>
      </c>
      <c r="E15" s="38">
        <v>791.51</v>
      </c>
      <c r="F15" s="35">
        <v>589.78</v>
      </c>
      <c r="G15" s="35">
        <v>792.04</v>
      </c>
      <c r="H15" s="37">
        <v>604.54999999999995</v>
      </c>
      <c r="I15" s="38">
        <v>777.58</v>
      </c>
      <c r="J15" s="35">
        <v>634.5</v>
      </c>
      <c r="K15" s="35">
        <v>799.46</v>
      </c>
      <c r="L15" s="37">
        <v>684.39</v>
      </c>
      <c r="M15" s="38">
        <v>855.43</v>
      </c>
      <c r="N15" s="35">
        <v>722</v>
      </c>
      <c r="O15" s="35">
        <v>870.35</v>
      </c>
      <c r="P15" s="37">
        <v>765.15</v>
      </c>
      <c r="Q15" s="38">
        <v>909.23</v>
      </c>
      <c r="R15" s="35">
        <v>926.52</v>
      </c>
      <c r="S15" s="35">
        <v>1057.4000000000001</v>
      </c>
      <c r="T15" s="37">
        <v>926.79</v>
      </c>
      <c r="U15" s="38">
        <v>1126.55</v>
      </c>
      <c r="V15" s="35">
        <v>889.57</v>
      </c>
      <c r="W15" s="35">
        <v>1141.98</v>
      </c>
      <c r="X15" s="36">
        <v>905.92</v>
      </c>
      <c r="Y15" s="36">
        <v>1186.1300000000001</v>
      </c>
      <c r="Z15" s="35">
        <v>912.01</v>
      </c>
      <c r="AA15" s="35">
        <v>1246.54</v>
      </c>
    </row>
    <row r="16" spans="1:27" thickBot="1" x14ac:dyDescent="0.35">
      <c r="A16" s="39" t="s">
        <v>15</v>
      </c>
      <c r="B16" s="35">
        <v>579.67999999999995</v>
      </c>
      <c r="C16" s="35">
        <v>741.56</v>
      </c>
      <c r="D16" s="37">
        <v>606.65</v>
      </c>
      <c r="E16" s="38">
        <v>731.13</v>
      </c>
      <c r="F16" s="35">
        <v>588.57000000000005</v>
      </c>
      <c r="G16" s="35">
        <v>741.19</v>
      </c>
      <c r="H16" s="37">
        <v>546.45000000000005</v>
      </c>
      <c r="I16" s="38">
        <v>749.69</v>
      </c>
      <c r="J16" s="35">
        <v>523.80999999999995</v>
      </c>
      <c r="K16" s="35">
        <v>732.49</v>
      </c>
      <c r="L16" s="37">
        <v>473.03</v>
      </c>
      <c r="M16" s="38">
        <v>705.89</v>
      </c>
      <c r="N16" s="35">
        <v>451.77</v>
      </c>
      <c r="O16" s="35">
        <v>714.3</v>
      </c>
      <c r="P16" s="37">
        <v>464.57</v>
      </c>
      <c r="Q16" s="38">
        <v>729.63</v>
      </c>
      <c r="R16" s="35">
        <v>521</v>
      </c>
      <c r="S16" s="35">
        <v>807.33</v>
      </c>
      <c r="T16" s="37">
        <v>539.15</v>
      </c>
      <c r="U16" s="38">
        <v>816.48</v>
      </c>
      <c r="V16" s="35">
        <v>617.16999999999996</v>
      </c>
      <c r="W16" s="35">
        <v>866.2</v>
      </c>
      <c r="X16" s="36">
        <v>686.34</v>
      </c>
      <c r="Y16" s="36">
        <v>878.01</v>
      </c>
      <c r="Z16" s="35">
        <v>744.31</v>
      </c>
      <c r="AA16" s="35">
        <v>917.83</v>
      </c>
    </row>
    <row r="17" spans="1:27" thickBot="1" x14ac:dyDescent="0.35">
      <c r="A17" s="39" t="s">
        <v>14</v>
      </c>
      <c r="B17" s="35">
        <v>306.10000000000002</v>
      </c>
      <c r="C17" s="35">
        <v>671.35</v>
      </c>
      <c r="D17" s="37">
        <v>289.56</v>
      </c>
      <c r="E17" s="38">
        <v>625.03</v>
      </c>
      <c r="F17" s="35">
        <v>314.02</v>
      </c>
      <c r="G17" s="35">
        <v>623.26</v>
      </c>
      <c r="H17" s="37">
        <v>373.48</v>
      </c>
      <c r="I17" s="38">
        <v>636.36</v>
      </c>
      <c r="J17" s="35">
        <v>405.21</v>
      </c>
      <c r="K17" s="35">
        <v>633.64</v>
      </c>
      <c r="L17" s="37">
        <v>460.59</v>
      </c>
      <c r="M17" s="38">
        <v>661.52</v>
      </c>
      <c r="N17" s="35">
        <v>474.64</v>
      </c>
      <c r="O17" s="35">
        <v>656.22</v>
      </c>
      <c r="P17" s="37">
        <v>469.49</v>
      </c>
      <c r="Q17" s="38">
        <v>684.4</v>
      </c>
      <c r="R17" s="35">
        <v>497.14</v>
      </c>
      <c r="S17" s="35">
        <v>792.04</v>
      </c>
      <c r="T17" s="37">
        <v>476.77</v>
      </c>
      <c r="U17" s="38">
        <v>785.13</v>
      </c>
      <c r="V17" s="35">
        <v>425.25</v>
      </c>
      <c r="W17" s="35">
        <v>755.86</v>
      </c>
      <c r="X17" s="36">
        <v>402.36</v>
      </c>
      <c r="Y17" s="36">
        <v>762.49</v>
      </c>
      <c r="Z17" s="35">
        <v>420.5</v>
      </c>
      <c r="AA17" s="35">
        <v>756.5</v>
      </c>
    </row>
    <row r="18" spans="1:27" thickBot="1" x14ac:dyDescent="0.35">
      <c r="A18" s="39" t="s">
        <v>13</v>
      </c>
      <c r="B18" s="35">
        <v>318.57</v>
      </c>
      <c r="C18" s="35">
        <v>680.05</v>
      </c>
      <c r="D18" s="37">
        <v>320.39999999999998</v>
      </c>
      <c r="E18" s="38">
        <v>742.07</v>
      </c>
      <c r="F18" s="35">
        <v>314.12</v>
      </c>
      <c r="G18" s="35">
        <v>722.7</v>
      </c>
      <c r="H18" s="37">
        <v>293.43</v>
      </c>
      <c r="I18" s="38">
        <v>701.85</v>
      </c>
      <c r="J18" s="35">
        <v>267.74</v>
      </c>
      <c r="K18" s="35">
        <v>683.81</v>
      </c>
      <c r="L18" s="37">
        <v>221.44</v>
      </c>
      <c r="M18" s="38">
        <v>580.29</v>
      </c>
      <c r="N18" s="35">
        <v>204.19</v>
      </c>
      <c r="O18" s="35">
        <v>535.83000000000004</v>
      </c>
      <c r="P18" s="37">
        <v>241.79</v>
      </c>
      <c r="Q18" s="38">
        <v>538.49</v>
      </c>
      <c r="R18" s="35">
        <v>322.77999999999997</v>
      </c>
      <c r="S18" s="35">
        <v>627.82000000000005</v>
      </c>
      <c r="T18" s="37">
        <v>345.46</v>
      </c>
      <c r="U18" s="38">
        <v>624.77</v>
      </c>
      <c r="V18" s="35">
        <v>403.57</v>
      </c>
      <c r="W18" s="35">
        <v>666.53</v>
      </c>
      <c r="X18" s="36">
        <v>421.09</v>
      </c>
      <c r="Y18" s="36">
        <v>671.91</v>
      </c>
      <c r="Z18" s="35">
        <v>409.87</v>
      </c>
      <c r="AA18" s="35">
        <v>697.44</v>
      </c>
    </row>
    <row r="19" spans="1:27" thickBot="1" x14ac:dyDescent="0.35">
      <c r="A19" s="39" t="s">
        <v>12</v>
      </c>
      <c r="B19" s="35">
        <v>198.95</v>
      </c>
      <c r="C19" s="35">
        <v>307.33999999999997</v>
      </c>
      <c r="D19" s="37">
        <v>176.46</v>
      </c>
      <c r="E19" s="38">
        <v>272.24</v>
      </c>
      <c r="F19" s="35">
        <v>188.14</v>
      </c>
      <c r="G19" s="35">
        <v>327.49</v>
      </c>
      <c r="H19" s="37">
        <v>182.5</v>
      </c>
      <c r="I19" s="38">
        <v>397.76</v>
      </c>
      <c r="J19" s="35">
        <v>186.13</v>
      </c>
      <c r="K19" s="35">
        <v>463.81</v>
      </c>
      <c r="L19" s="37">
        <v>226.4</v>
      </c>
      <c r="M19" s="38">
        <v>588.27</v>
      </c>
      <c r="N19" s="35">
        <v>239.88</v>
      </c>
      <c r="O19" s="35">
        <v>635.08000000000004</v>
      </c>
      <c r="P19" s="37">
        <v>238.1</v>
      </c>
      <c r="Q19" s="38">
        <v>623.55999999999995</v>
      </c>
      <c r="R19" s="35">
        <v>249.03</v>
      </c>
      <c r="S19" s="35">
        <v>694.54</v>
      </c>
      <c r="T19" s="37">
        <v>223.73</v>
      </c>
      <c r="U19" s="38">
        <v>659.02</v>
      </c>
      <c r="V19" s="35">
        <v>188.05</v>
      </c>
      <c r="W19" s="35">
        <v>545.75</v>
      </c>
      <c r="X19" s="36">
        <v>182.09</v>
      </c>
      <c r="Y19" s="36">
        <v>516.38</v>
      </c>
      <c r="Z19" s="35">
        <v>202.85</v>
      </c>
      <c r="AA19" s="35">
        <v>512.26</v>
      </c>
    </row>
    <row r="20" spans="1:27" thickBot="1" x14ac:dyDescent="0.35">
      <c r="A20" s="39" t="s">
        <v>11</v>
      </c>
      <c r="B20" s="35">
        <v>136.94</v>
      </c>
      <c r="C20" s="35">
        <v>221.73</v>
      </c>
      <c r="D20" s="37">
        <v>151.01</v>
      </c>
      <c r="E20" s="38">
        <v>260.56</v>
      </c>
      <c r="F20" s="35">
        <v>150.41999999999999</v>
      </c>
      <c r="G20" s="35">
        <v>243.03</v>
      </c>
      <c r="H20" s="37">
        <v>142.61000000000001</v>
      </c>
      <c r="I20" s="38">
        <v>233.47</v>
      </c>
      <c r="J20" s="35">
        <v>143.16</v>
      </c>
      <c r="K20" s="35">
        <v>236.02</v>
      </c>
      <c r="L20" s="37">
        <v>129.99</v>
      </c>
      <c r="M20" s="38">
        <v>211.35</v>
      </c>
      <c r="N20" s="35">
        <v>107.85</v>
      </c>
      <c r="O20" s="35">
        <v>205.89</v>
      </c>
      <c r="P20" s="37">
        <v>110.61</v>
      </c>
      <c r="Q20" s="38">
        <v>270.19</v>
      </c>
      <c r="R20" s="35">
        <v>127.7</v>
      </c>
      <c r="S20" s="35">
        <v>378.12</v>
      </c>
      <c r="T20" s="37">
        <v>139.38</v>
      </c>
      <c r="U20" s="38">
        <v>445.47</v>
      </c>
      <c r="V20" s="35">
        <v>177.3</v>
      </c>
      <c r="W20" s="35">
        <v>567.83000000000004</v>
      </c>
      <c r="X20" s="36">
        <v>180.26</v>
      </c>
      <c r="Y20" s="36">
        <v>612.89</v>
      </c>
      <c r="Z20" s="35">
        <v>170.55</v>
      </c>
      <c r="AA20" s="35">
        <v>574.49</v>
      </c>
    </row>
    <row r="21" spans="1:27" thickBot="1" x14ac:dyDescent="0.35">
      <c r="A21" s="39" t="s">
        <v>10</v>
      </c>
      <c r="B21" s="35">
        <v>74.92</v>
      </c>
      <c r="C21" s="35">
        <v>106.55</v>
      </c>
      <c r="D21" s="37">
        <v>75.099999999999994</v>
      </c>
      <c r="E21" s="38">
        <v>109.53</v>
      </c>
      <c r="F21" s="35">
        <v>75.08</v>
      </c>
      <c r="G21" s="35">
        <v>114.41</v>
      </c>
      <c r="H21" s="37">
        <v>81.14</v>
      </c>
      <c r="I21" s="38">
        <v>133.72999999999999</v>
      </c>
      <c r="J21" s="35">
        <v>93.91</v>
      </c>
      <c r="K21" s="35">
        <v>155.22999999999999</v>
      </c>
      <c r="L21" s="37">
        <v>109.59</v>
      </c>
      <c r="M21" s="38">
        <v>205.34</v>
      </c>
      <c r="N21" s="35">
        <v>120.51</v>
      </c>
      <c r="O21" s="35">
        <v>234.32</v>
      </c>
      <c r="P21" s="37">
        <v>118.66</v>
      </c>
      <c r="Q21" s="38">
        <v>228.88</v>
      </c>
      <c r="R21" s="35">
        <v>132.55000000000001</v>
      </c>
      <c r="S21" s="35">
        <v>262.77</v>
      </c>
      <c r="T21" s="37">
        <v>130.65</v>
      </c>
      <c r="U21" s="38">
        <v>277.83999999999997</v>
      </c>
      <c r="V21" s="35">
        <v>129.63999999999999</v>
      </c>
      <c r="W21" s="35">
        <v>298.82</v>
      </c>
      <c r="X21" s="36">
        <v>128.33000000000001</v>
      </c>
      <c r="Y21" s="36">
        <v>327.12</v>
      </c>
      <c r="Z21" s="35">
        <v>129.46</v>
      </c>
      <c r="AA21" s="35">
        <v>381.91</v>
      </c>
    </row>
    <row r="22" spans="1:27" ht="14.45" x14ac:dyDescent="0.3">
      <c r="A22" s="12"/>
    </row>
    <row r="23" spans="1:27" ht="14.45" x14ac:dyDescent="0.3">
      <c r="A23" s="12"/>
    </row>
    <row r="24" spans="1:27" ht="14.45" x14ac:dyDescent="0.3">
      <c r="A24" s="12"/>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row>
    <row r="25" spans="1:27" ht="14.45" x14ac:dyDescent="0.3">
      <c r="A25" s="12"/>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row>
    <row r="26" spans="1:27" ht="14.45" x14ac:dyDescent="0.3">
      <c r="A26" s="12"/>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row>
    <row r="27" spans="1:27" ht="14.45" x14ac:dyDescent="0.3">
      <c r="A27" s="12"/>
    </row>
    <row r="28" spans="1:27" ht="14.45" x14ac:dyDescent="0.3">
      <c r="A28" s="12"/>
    </row>
    <row r="29" spans="1:27" ht="14.45" x14ac:dyDescent="0.3">
      <c r="A29" s="12"/>
    </row>
    <row r="30" spans="1:27" ht="14.45" x14ac:dyDescent="0.3">
      <c r="A30" s="12"/>
    </row>
    <row r="31" spans="1:27" ht="14.45" x14ac:dyDescent="0.3">
      <c r="A31" s="12"/>
    </row>
    <row r="32" spans="1:27" ht="14.45" x14ac:dyDescent="0.3">
      <c r="A32" s="12"/>
    </row>
    <row r="33" spans="1:1" x14ac:dyDescent="0.25">
      <c r="A33" s="12"/>
    </row>
    <row r="34" spans="1:1" x14ac:dyDescent="0.25">
      <c r="A34" s="12"/>
    </row>
    <row r="35" spans="1:1" x14ac:dyDescent="0.25">
      <c r="A35" s="12"/>
    </row>
    <row r="36" spans="1:1" x14ac:dyDescent="0.25">
      <c r="A36" s="12"/>
    </row>
    <row r="37" spans="1:1" x14ac:dyDescent="0.25">
      <c r="A37" s="12"/>
    </row>
    <row r="38" spans="1:1" x14ac:dyDescent="0.25">
      <c r="A38" s="12"/>
    </row>
    <row r="39" spans="1:1" x14ac:dyDescent="0.25">
      <c r="A39" s="12"/>
    </row>
    <row r="40" spans="1:1" x14ac:dyDescent="0.25">
      <c r="A40" s="12"/>
    </row>
    <row r="41" spans="1:1" x14ac:dyDescent="0.25">
      <c r="A41" s="12"/>
    </row>
    <row r="42" spans="1:1" x14ac:dyDescent="0.25">
      <c r="A42" s="12"/>
    </row>
    <row r="43" spans="1:1" x14ac:dyDescent="0.25">
      <c r="A43" s="12"/>
    </row>
    <row r="44" spans="1:1" x14ac:dyDescent="0.25">
      <c r="A44" s="12"/>
    </row>
    <row r="45" spans="1:1" x14ac:dyDescent="0.25">
      <c r="A45" s="12"/>
    </row>
    <row r="46" spans="1:1" x14ac:dyDescent="0.25">
      <c r="A46" s="12"/>
    </row>
    <row r="47" spans="1:1" x14ac:dyDescent="0.25">
      <c r="A47" s="12"/>
    </row>
    <row r="48" spans="1:1" x14ac:dyDescent="0.25">
      <c r="A48" s="12"/>
    </row>
    <row r="49" spans="1:1" x14ac:dyDescent="0.25">
      <c r="A49" s="12"/>
    </row>
    <row r="50" spans="1:1" x14ac:dyDescent="0.25">
      <c r="A50" s="12"/>
    </row>
    <row r="51" spans="1:1" x14ac:dyDescent="0.25">
      <c r="A51" s="12"/>
    </row>
    <row r="52" spans="1:1" x14ac:dyDescent="0.25">
      <c r="A52" s="12"/>
    </row>
    <row r="53" spans="1:1" x14ac:dyDescent="0.25">
      <c r="A53" s="12"/>
    </row>
    <row r="54" spans="1:1" x14ac:dyDescent="0.25">
      <c r="A54" s="12"/>
    </row>
    <row r="55" spans="1:1" x14ac:dyDescent="0.25">
      <c r="A55" s="12"/>
    </row>
    <row r="56" spans="1:1" x14ac:dyDescent="0.25">
      <c r="A56" s="12"/>
    </row>
    <row r="57" spans="1:1" x14ac:dyDescent="0.25">
      <c r="A57" s="12"/>
    </row>
    <row r="58" spans="1:1" x14ac:dyDescent="0.25">
      <c r="A58" s="12"/>
    </row>
    <row r="59" spans="1:1" x14ac:dyDescent="0.25">
      <c r="A59" s="12"/>
    </row>
    <row r="60" spans="1:1" x14ac:dyDescent="0.25">
      <c r="A60" s="12"/>
    </row>
    <row r="61" spans="1:1" x14ac:dyDescent="0.25">
      <c r="A61" s="12"/>
    </row>
    <row r="62" spans="1:1" x14ac:dyDescent="0.25">
      <c r="A62" s="12"/>
    </row>
    <row r="63" spans="1:1" x14ac:dyDescent="0.25">
      <c r="A63" s="12"/>
    </row>
    <row r="64" spans="1:1" x14ac:dyDescent="0.25">
      <c r="A64" s="12"/>
    </row>
    <row r="65" spans="1:1" x14ac:dyDescent="0.25">
      <c r="A65" s="12"/>
    </row>
    <row r="66" spans="1:1" x14ac:dyDescent="0.25">
      <c r="A66" s="12"/>
    </row>
    <row r="67" spans="1:1" x14ac:dyDescent="0.25">
      <c r="A67" s="12"/>
    </row>
    <row r="68" spans="1:1" x14ac:dyDescent="0.25">
      <c r="A68" s="12"/>
    </row>
    <row r="69" spans="1:1" x14ac:dyDescent="0.25">
      <c r="A69" s="12"/>
    </row>
    <row r="70" spans="1:1" x14ac:dyDescent="0.25">
      <c r="A70" s="12"/>
    </row>
    <row r="71" spans="1:1" x14ac:dyDescent="0.25">
      <c r="A71" s="12"/>
    </row>
    <row r="72" spans="1:1" x14ac:dyDescent="0.25">
      <c r="A72" s="12"/>
    </row>
    <row r="73" spans="1:1" x14ac:dyDescent="0.25">
      <c r="A73" s="12"/>
    </row>
    <row r="74" spans="1:1" x14ac:dyDescent="0.25">
      <c r="A74" s="12"/>
    </row>
    <row r="75" spans="1:1" x14ac:dyDescent="0.25">
      <c r="A75" s="12"/>
    </row>
    <row r="76" spans="1:1" x14ac:dyDescent="0.25">
      <c r="A76" s="12"/>
    </row>
    <row r="77" spans="1:1" x14ac:dyDescent="0.25">
      <c r="A77" s="12"/>
    </row>
    <row r="78" spans="1:1" x14ac:dyDescent="0.25">
      <c r="A78" s="12"/>
    </row>
    <row r="79" spans="1:1" x14ac:dyDescent="0.25">
      <c r="A79" s="12"/>
    </row>
    <row r="80" spans="1:1" x14ac:dyDescent="0.25">
      <c r="A80" s="12"/>
    </row>
    <row r="81" spans="1:1" x14ac:dyDescent="0.25">
      <c r="A81" s="12"/>
    </row>
    <row r="82" spans="1:1" x14ac:dyDescent="0.25">
      <c r="A82" s="12"/>
    </row>
    <row r="83" spans="1:1" x14ac:dyDescent="0.25">
      <c r="A83" s="12"/>
    </row>
    <row r="84" spans="1:1" x14ac:dyDescent="0.25">
      <c r="A84" s="12"/>
    </row>
    <row r="85" spans="1:1" x14ac:dyDescent="0.25">
      <c r="A85" s="12"/>
    </row>
    <row r="86" spans="1:1" x14ac:dyDescent="0.25">
      <c r="A86" s="12"/>
    </row>
    <row r="87" spans="1:1" x14ac:dyDescent="0.25">
      <c r="A87" s="12"/>
    </row>
    <row r="88" spans="1:1" x14ac:dyDescent="0.25">
      <c r="A88" s="12"/>
    </row>
    <row r="89" spans="1:1" x14ac:dyDescent="0.25">
      <c r="A89" s="12"/>
    </row>
    <row r="90" spans="1:1" x14ac:dyDescent="0.25">
      <c r="A90" s="12"/>
    </row>
    <row r="91" spans="1:1" x14ac:dyDescent="0.25">
      <c r="A91" s="12"/>
    </row>
    <row r="92" spans="1:1" x14ac:dyDescent="0.25">
      <c r="A92" s="12"/>
    </row>
    <row r="93" spans="1:1" x14ac:dyDescent="0.25">
      <c r="A93" s="12"/>
    </row>
    <row r="94" spans="1:1" x14ac:dyDescent="0.25">
      <c r="A94" s="12"/>
    </row>
    <row r="95" spans="1:1" x14ac:dyDescent="0.25">
      <c r="A95" s="12"/>
    </row>
    <row r="96" spans="1:1"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sheetData>
  <mergeCells count="13">
    <mergeCell ref="X1:Y1"/>
    <mergeCell ref="V1:W1"/>
    <mergeCell ref="Z1:AA1"/>
    <mergeCell ref="L1:M1"/>
    <mergeCell ref="N1:O1"/>
    <mergeCell ref="P1:Q1"/>
    <mergeCell ref="R1:S1"/>
    <mergeCell ref="T1:U1"/>
    <mergeCell ref="B1:C1"/>
    <mergeCell ref="D1:E1"/>
    <mergeCell ref="F1:G1"/>
    <mergeCell ref="H1:I1"/>
    <mergeCell ref="J1:K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7"/>
  <sheetViews>
    <sheetView tabSelected="1" workbookViewId="0">
      <selection activeCell="B3" sqref="B3"/>
    </sheetView>
    <sheetView tabSelected="1" workbookViewId="1">
      <selection activeCell="I78" sqref="I78"/>
    </sheetView>
  </sheetViews>
  <sheetFormatPr defaultRowHeight="15" x14ac:dyDescent="0.25"/>
  <cols>
    <col min="2" max="2" width="9.28515625" customWidth="1"/>
    <col min="3" max="3" width="9.7109375" customWidth="1"/>
    <col min="4" max="4" width="6" bestFit="1" customWidth="1"/>
    <col min="5" max="5" width="6.85546875" bestFit="1" customWidth="1"/>
    <col min="6" max="6" width="6" bestFit="1" customWidth="1"/>
    <col min="7" max="7" width="6.85546875" bestFit="1" customWidth="1"/>
    <col min="8" max="8" width="6" bestFit="1" customWidth="1"/>
    <col min="9" max="9" width="6.85546875" bestFit="1" customWidth="1"/>
    <col min="10" max="10" width="6" bestFit="1" customWidth="1"/>
    <col min="11" max="11" width="6.85546875" bestFit="1" customWidth="1"/>
    <col min="12" max="12" width="6" bestFit="1" customWidth="1"/>
    <col min="13" max="13" width="6.85546875" bestFit="1" customWidth="1"/>
    <col min="22" max="22" width="6" bestFit="1" customWidth="1"/>
    <col min="23" max="23" width="6.85546875" bestFit="1" customWidth="1"/>
    <col min="24" max="24" width="6" bestFit="1" customWidth="1"/>
    <col min="25" max="25" width="6.85546875" bestFit="1" customWidth="1"/>
    <col min="27" max="27" width="6.85546875" bestFit="1" customWidth="1"/>
  </cols>
  <sheetData>
    <row r="1" spans="1:27" ht="14.45" x14ac:dyDescent="0.3">
      <c r="A1" s="61" t="s">
        <v>3</v>
      </c>
    </row>
    <row r="2" spans="1:27" ht="14.45" x14ac:dyDescent="0.3">
      <c r="A2" s="14" t="s">
        <v>69</v>
      </c>
      <c r="B2" s="72">
        <v>2000</v>
      </c>
      <c r="C2" s="73"/>
      <c r="D2" s="70">
        <v>2001</v>
      </c>
      <c r="E2" s="71"/>
      <c r="F2" s="72">
        <v>2002</v>
      </c>
      <c r="G2" s="73"/>
      <c r="H2" s="70">
        <v>2003</v>
      </c>
      <c r="I2" s="71"/>
      <c r="J2" s="72">
        <v>2004</v>
      </c>
      <c r="K2" s="73"/>
      <c r="L2" s="70">
        <v>2005</v>
      </c>
      <c r="M2" s="71"/>
      <c r="N2" s="73">
        <v>2006</v>
      </c>
      <c r="O2" s="73"/>
      <c r="P2" s="70">
        <v>2007</v>
      </c>
      <c r="Q2" s="71"/>
      <c r="R2" s="73">
        <v>2008</v>
      </c>
      <c r="S2" s="73"/>
      <c r="T2" s="71">
        <v>2009</v>
      </c>
      <c r="U2" s="71"/>
      <c r="V2" s="73">
        <v>2010</v>
      </c>
      <c r="W2" s="74"/>
      <c r="X2" s="71">
        <v>2011</v>
      </c>
      <c r="Y2" s="74"/>
      <c r="Z2" s="74">
        <v>2012</v>
      </c>
      <c r="AA2" s="74"/>
    </row>
    <row r="3" spans="1:27" ht="14.45" x14ac:dyDescent="0.3">
      <c r="A3" s="15" t="s">
        <v>9</v>
      </c>
      <c r="B3" s="49" t="s">
        <v>4</v>
      </c>
      <c r="C3" s="49" t="s">
        <v>6</v>
      </c>
      <c r="D3" s="50" t="s">
        <v>4</v>
      </c>
      <c r="E3" s="20" t="s">
        <v>6</v>
      </c>
      <c r="F3" s="49" t="s">
        <v>4</v>
      </c>
      <c r="G3" s="49" t="s">
        <v>6</v>
      </c>
      <c r="H3" s="50" t="s">
        <v>4</v>
      </c>
      <c r="I3" s="20" t="s">
        <v>6</v>
      </c>
      <c r="J3" s="49" t="s">
        <v>4</v>
      </c>
      <c r="K3" s="49" t="s">
        <v>6</v>
      </c>
      <c r="L3" s="50" t="s">
        <v>4</v>
      </c>
      <c r="M3" s="20" t="s">
        <v>6</v>
      </c>
      <c r="N3" s="49" t="s">
        <v>4</v>
      </c>
      <c r="O3" s="49" t="s">
        <v>6</v>
      </c>
      <c r="P3" s="50" t="s">
        <v>4</v>
      </c>
      <c r="Q3" s="20" t="s">
        <v>6</v>
      </c>
      <c r="R3" s="49" t="s">
        <v>4</v>
      </c>
      <c r="S3" s="49" t="s">
        <v>6</v>
      </c>
      <c r="T3" s="50" t="s">
        <v>4</v>
      </c>
      <c r="U3" s="20" t="s">
        <v>6</v>
      </c>
      <c r="V3" s="49" t="s">
        <v>4</v>
      </c>
      <c r="W3" s="49" t="s">
        <v>6</v>
      </c>
      <c r="X3" s="50" t="s">
        <v>4</v>
      </c>
      <c r="Y3" s="20" t="s">
        <v>6</v>
      </c>
      <c r="Z3" s="49" t="s">
        <v>4</v>
      </c>
      <c r="AA3" s="49" t="s">
        <v>6</v>
      </c>
    </row>
    <row r="4" spans="1:27" ht="14.45" x14ac:dyDescent="0.3">
      <c r="A4" s="51" t="s">
        <v>87</v>
      </c>
      <c r="B4" s="57">
        <f>-1*Population_Agincourt!B4</f>
        <v>-4533.41</v>
      </c>
      <c r="C4" s="52">
        <f>Population_Agincourt!C4</f>
        <v>4515.2</v>
      </c>
      <c r="D4" s="58">
        <f>-1*Population_Agincourt!D4</f>
        <v>-4444.25</v>
      </c>
      <c r="E4" s="54">
        <f>Population_Agincourt!E4</f>
        <v>4494.83</v>
      </c>
      <c r="F4" s="57">
        <f>-1*Population_Agincourt!F4</f>
        <v>-4310.58</v>
      </c>
      <c r="G4" s="52">
        <f>Population_Agincourt!G4</f>
        <v>4384.93</v>
      </c>
      <c r="H4" s="58">
        <f>-1*Population_Agincourt!H4</f>
        <v>-4211.17</v>
      </c>
      <c r="I4" s="54">
        <f>Population_Agincourt!I4</f>
        <v>4229.3999999999996</v>
      </c>
      <c r="J4" s="57">
        <f>-1*Population_Agincourt!J4</f>
        <v>-4084.82</v>
      </c>
      <c r="K4" s="52">
        <f>Population_Agincourt!K4</f>
        <v>4160.6900000000005</v>
      </c>
      <c r="L4" s="58">
        <f>-1*Population_Agincourt!L4</f>
        <v>-4116.6900000000005</v>
      </c>
      <c r="M4" s="54">
        <f>Population_Agincourt!M4</f>
        <v>4183.2300000000005</v>
      </c>
      <c r="N4" s="57">
        <f>-1*Population_Agincourt!N4</f>
        <v>-4219.1899999999996</v>
      </c>
      <c r="O4" s="52">
        <f>Population_Agincourt!O4</f>
        <v>4300.0200000000004</v>
      </c>
      <c r="P4" s="58">
        <f>-1*Population_Agincourt!P4</f>
        <v>-4404.9699999999993</v>
      </c>
      <c r="Q4" s="54">
        <f>Population_Agincourt!Q4</f>
        <v>4450.26</v>
      </c>
      <c r="R4" s="57">
        <f>-1*Population_Agincourt!R4</f>
        <v>-5329.85</v>
      </c>
      <c r="S4" s="52">
        <f>Population_Agincourt!S4</f>
        <v>5255.89</v>
      </c>
      <c r="T4" s="58">
        <f>-1*Population_Agincourt!T4</f>
        <v>-5517.83</v>
      </c>
      <c r="U4" s="54">
        <f>Population_Agincourt!U4</f>
        <v>5504.49</v>
      </c>
      <c r="V4" s="57">
        <f>-1*Population_Agincourt!V4</f>
        <v>-5501.59</v>
      </c>
      <c r="W4" s="55">
        <f>Population_Agincourt!W4</f>
        <v>5546.6399999999994</v>
      </c>
      <c r="X4" s="56">
        <f>-1*Population_Agincourt!X4</f>
        <v>-5510.09</v>
      </c>
      <c r="Y4" s="54">
        <f>Population_Agincourt!Y4</f>
        <v>5485.75</v>
      </c>
      <c r="Z4" s="57">
        <f>-1*Population_Agincourt!Z4</f>
        <v>-5600.3099999999995</v>
      </c>
      <c r="AA4" s="55">
        <f>Population_Agincourt!AA4</f>
        <v>5476.95</v>
      </c>
    </row>
    <row r="5" spans="1:27" ht="14.45" x14ac:dyDescent="0.3">
      <c r="A5" s="51" t="s">
        <v>26</v>
      </c>
      <c r="B5" s="57">
        <f>-1*Population_Agincourt!B5</f>
        <v>-4921.72</v>
      </c>
      <c r="C5" s="52">
        <f>Population_Agincourt!C5</f>
        <v>4899.22</v>
      </c>
      <c r="D5" s="58">
        <f>-1*Population_Agincourt!D5</f>
        <v>-4732.3100000000004</v>
      </c>
      <c r="E5" s="54">
        <f>Population_Agincourt!E5</f>
        <v>4720.88</v>
      </c>
      <c r="F5" s="57">
        <f>-1*Population_Agincourt!F5</f>
        <v>-4597.3500000000004</v>
      </c>
      <c r="G5" s="52">
        <f>Population_Agincourt!G5</f>
        <v>4586.4799999999996</v>
      </c>
      <c r="H5" s="58">
        <f>-1*Population_Agincourt!H5</f>
        <v>-4487.8599999999997</v>
      </c>
      <c r="I5" s="54">
        <f>Population_Agincourt!I5</f>
        <v>4497.78</v>
      </c>
      <c r="J5" s="57">
        <f>-1*Population_Agincourt!J5</f>
        <v>-4395.2</v>
      </c>
      <c r="K5" s="52">
        <f>Population_Agincourt!K5</f>
        <v>4359.1499999999996</v>
      </c>
      <c r="L5" s="58">
        <f>-1*Population_Agincourt!L5</f>
        <v>-4332.41</v>
      </c>
      <c r="M5" s="54">
        <f>Population_Agincourt!M5</f>
        <v>4392.78</v>
      </c>
      <c r="N5" s="57">
        <f>-1*Population_Agincourt!N5</f>
        <v>-4337.84</v>
      </c>
      <c r="O5" s="52">
        <f>Population_Agincourt!O5</f>
        <v>4412.28</v>
      </c>
      <c r="P5" s="58">
        <f>-1*Population_Agincourt!P5</f>
        <v>-4274.2700000000004</v>
      </c>
      <c r="Q5" s="54">
        <f>Population_Agincourt!Q5</f>
        <v>4376.1400000000003</v>
      </c>
      <c r="R5" s="57">
        <f>-1*Population_Agincourt!R5</f>
        <v>-4866.97</v>
      </c>
      <c r="S5" s="52">
        <f>Population_Agincourt!S5</f>
        <v>4972.72</v>
      </c>
      <c r="T5" s="58">
        <f>-1*Population_Agincourt!T5</f>
        <v>-4764.58</v>
      </c>
      <c r="U5" s="54">
        <f>Population_Agincourt!U5</f>
        <v>4865.9399999999996</v>
      </c>
      <c r="V5" s="57">
        <f>-1*Population_Agincourt!V5</f>
        <v>-4829.8</v>
      </c>
      <c r="W5" s="55">
        <f>Population_Agincourt!W5</f>
        <v>4842.6000000000004</v>
      </c>
      <c r="X5" s="56">
        <f>-1*Population_Agincourt!X5</f>
        <v>-4926.93</v>
      </c>
      <c r="Y5" s="54">
        <f>Population_Agincourt!Y5</f>
        <v>4937.6099999999997</v>
      </c>
      <c r="Z5" s="57">
        <f>-1*Population_Agincourt!Z5</f>
        <v>-5088.3999999999996</v>
      </c>
      <c r="AA5" s="55">
        <f>Population_Agincourt!AA5</f>
        <v>5089.57</v>
      </c>
    </row>
    <row r="6" spans="1:27" ht="14.45" x14ac:dyDescent="0.3">
      <c r="A6" s="51" t="s">
        <v>25</v>
      </c>
      <c r="B6" s="57">
        <f>-1*Population_Agincourt!B6</f>
        <v>-4913.78</v>
      </c>
      <c r="C6" s="52">
        <f>Population_Agincourt!C6</f>
        <v>4874.3</v>
      </c>
      <c r="D6" s="58">
        <f>-1*Population_Agincourt!D6</f>
        <v>-4954.8999999999996</v>
      </c>
      <c r="E6" s="54">
        <f>Population_Agincourt!E6</f>
        <v>4860.08</v>
      </c>
      <c r="F6" s="57">
        <f>-1*Population_Agincourt!F6</f>
        <v>-4924.8999999999996</v>
      </c>
      <c r="G6" s="52">
        <f>Population_Agincourt!G6</f>
        <v>4849.2700000000004</v>
      </c>
      <c r="H6" s="58">
        <f>-1*Population_Agincourt!H6</f>
        <v>-4871.0200000000004</v>
      </c>
      <c r="I6" s="54">
        <f>Population_Agincourt!I6</f>
        <v>4836.92</v>
      </c>
      <c r="J6" s="57">
        <f>-1*Population_Agincourt!J6</f>
        <v>-4830.51</v>
      </c>
      <c r="K6" s="52">
        <f>Population_Agincourt!K6</f>
        <v>4812.75</v>
      </c>
      <c r="L6" s="58">
        <f>-1*Population_Agincourt!L6</f>
        <v>-4624.6899999999996</v>
      </c>
      <c r="M6" s="54">
        <f>Population_Agincourt!M6</f>
        <v>4661.58</v>
      </c>
      <c r="N6" s="57">
        <f>-1*Population_Agincourt!N6</f>
        <v>-4458.54</v>
      </c>
      <c r="O6" s="52">
        <f>Population_Agincourt!O6</f>
        <v>4537.8500000000004</v>
      </c>
      <c r="P6" s="58">
        <f>-1*Population_Agincourt!P6</f>
        <v>-4422.05</v>
      </c>
      <c r="Q6" s="54">
        <f>Population_Agincourt!Q6</f>
        <v>4481.47</v>
      </c>
      <c r="R6" s="57">
        <f>-1*Population_Agincourt!R6</f>
        <v>-5085.79</v>
      </c>
      <c r="S6" s="52">
        <f>Population_Agincourt!S6</f>
        <v>5133.6499999999996</v>
      </c>
      <c r="T6" s="58">
        <f>-1*Population_Agincourt!T6</f>
        <v>-4977.2700000000004</v>
      </c>
      <c r="U6" s="54">
        <f>Population_Agincourt!U6</f>
        <v>4999.8900000000003</v>
      </c>
      <c r="V6" s="57">
        <f>-1*Population_Agincourt!V6</f>
        <v>-4936.12</v>
      </c>
      <c r="W6" s="55">
        <f>Population_Agincourt!W6</f>
        <v>5021.2700000000004</v>
      </c>
      <c r="X6" s="56">
        <f>-1*Population_Agincourt!X6</f>
        <v>-4944.1400000000003</v>
      </c>
      <c r="Y6" s="54">
        <f>Population_Agincourt!Y6</f>
        <v>5054.75</v>
      </c>
      <c r="Z6" s="57">
        <f>-1*Population_Agincourt!Z6</f>
        <v>-4862.33</v>
      </c>
      <c r="AA6" s="55">
        <f>Population_Agincourt!AA6</f>
        <v>4973.3100000000004</v>
      </c>
    </row>
    <row r="7" spans="1:27" ht="14.45" x14ac:dyDescent="0.3">
      <c r="A7" s="51" t="s">
        <v>24</v>
      </c>
      <c r="B7" s="57">
        <f>-1*Population_Agincourt!B7</f>
        <v>-4106.6000000000004</v>
      </c>
      <c r="C7" s="52">
        <f>Population_Agincourt!C7</f>
        <v>4066.7</v>
      </c>
      <c r="D7" s="58">
        <f>-1*Population_Agincourt!D7</f>
        <v>-4229.9399999999996</v>
      </c>
      <c r="E7" s="54">
        <f>Population_Agincourt!E7</f>
        <v>4220.21</v>
      </c>
      <c r="F7" s="57">
        <f>-1*Population_Agincourt!F7</f>
        <v>-4293.57</v>
      </c>
      <c r="G7" s="52">
        <f>Population_Agincourt!G7</f>
        <v>4276.79</v>
      </c>
      <c r="H7" s="58">
        <f>-1*Population_Agincourt!H7</f>
        <v>-4353.6000000000004</v>
      </c>
      <c r="I7" s="54">
        <f>Population_Agincourt!I7</f>
        <v>4323.1899999999996</v>
      </c>
      <c r="J7" s="57">
        <f>-1*Population_Agincourt!J7</f>
        <v>-4541.42</v>
      </c>
      <c r="K7" s="52">
        <f>Population_Agincourt!K7</f>
        <v>4469.68</v>
      </c>
      <c r="L7" s="58">
        <f>-1*Population_Agincourt!L7</f>
        <v>-4675.05</v>
      </c>
      <c r="M7" s="54">
        <f>Population_Agincourt!M7</f>
        <v>4590.67</v>
      </c>
      <c r="N7" s="57">
        <f>-1*Population_Agincourt!N7</f>
        <v>-4760.66</v>
      </c>
      <c r="O7" s="52">
        <f>Population_Agincourt!O7</f>
        <v>4640.59</v>
      </c>
      <c r="P7" s="58">
        <f>-1*Population_Agincourt!P7</f>
        <v>-4813.7</v>
      </c>
      <c r="Q7" s="54">
        <f>Population_Agincourt!Q7</f>
        <v>4769.83</v>
      </c>
      <c r="R7" s="57">
        <f>-1*Population_Agincourt!R7</f>
        <v>-5537.56</v>
      </c>
      <c r="S7" s="52">
        <f>Population_Agincourt!S7</f>
        <v>5446.57</v>
      </c>
      <c r="T7" s="58">
        <f>-1*Population_Agincourt!T7</f>
        <v>-5476.35</v>
      </c>
      <c r="U7" s="54">
        <f>Population_Agincourt!U7</f>
        <v>5424.67</v>
      </c>
      <c r="V7" s="57">
        <f>-1*Population_Agincourt!V7</f>
        <v>-5325.67</v>
      </c>
      <c r="W7" s="55">
        <f>Population_Agincourt!W7</f>
        <v>5331.03</v>
      </c>
      <c r="X7" s="56">
        <f>-1*Population_Agincourt!X7</f>
        <v>-5161.17</v>
      </c>
      <c r="Y7" s="54">
        <f>Population_Agincourt!Y7</f>
        <v>5254.24</v>
      </c>
      <c r="Z7" s="57">
        <f>-1*Population_Agincourt!Z7</f>
        <v>-5075.21</v>
      </c>
      <c r="AA7" s="55">
        <f>Population_Agincourt!AA7</f>
        <v>5194.97</v>
      </c>
    </row>
    <row r="8" spans="1:27" ht="14.45" x14ac:dyDescent="0.3">
      <c r="A8" s="51" t="s">
        <v>23</v>
      </c>
      <c r="B8" s="57">
        <f>-1*Population_Agincourt!B8</f>
        <v>-3563.24</v>
      </c>
      <c r="C8" s="52">
        <f>Population_Agincourt!C8</f>
        <v>3551.8</v>
      </c>
      <c r="D8" s="58">
        <f>-1*Population_Agincourt!D8</f>
        <v>-3554.92</v>
      </c>
      <c r="E8" s="54">
        <f>Population_Agincourt!E8</f>
        <v>3505.18</v>
      </c>
      <c r="F8" s="57">
        <f>-1*Population_Agincourt!F8</f>
        <v>-3652.35</v>
      </c>
      <c r="G8" s="52">
        <f>Population_Agincourt!G8</f>
        <v>3574.59</v>
      </c>
      <c r="H8" s="58">
        <f>-1*Population_Agincourt!H8</f>
        <v>-3787.4</v>
      </c>
      <c r="I8" s="54">
        <f>Population_Agincourt!I8</f>
        <v>3674.16</v>
      </c>
      <c r="J8" s="57">
        <f>-1*Population_Agincourt!J8</f>
        <v>-3809.61</v>
      </c>
      <c r="K8" s="52">
        <f>Population_Agincourt!K8</f>
        <v>3762.08</v>
      </c>
      <c r="L8" s="58">
        <f>-1*Population_Agincourt!L8</f>
        <v>-3788.06</v>
      </c>
      <c r="M8" s="54">
        <f>Population_Agincourt!M8</f>
        <v>3829.04</v>
      </c>
      <c r="N8" s="57">
        <f>-1*Population_Agincourt!N8</f>
        <v>-3966.42</v>
      </c>
      <c r="O8" s="52">
        <f>Population_Agincourt!O8</f>
        <v>4024.53</v>
      </c>
      <c r="P8" s="58">
        <f>-1*Population_Agincourt!P8</f>
        <v>-4128.0200000000004</v>
      </c>
      <c r="Q8" s="54">
        <f>Population_Agincourt!Q8</f>
        <v>4165.45</v>
      </c>
      <c r="R8" s="57">
        <f>-1*Population_Agincourt!R8</f>
        <v>-4861.25</v>
      </c>
      <c r="S8" s="52">
        <f>Population_Agincourt!S8</f>
        <v>4943.13</v>
      </c>
      <c r="T8" s="58">
        <f>-1*Population_Agincourt!T8</f>
        <v>-5096.55</v>
      </c>
      <c r="U8" s="54">
        <f>Population_Agincourt!U8</f>
        <v>5119.49</v>
      </c>
      <c r="V8" s="57">
        <f>-1*Population_Agincourt!V8</f>
        <v>-5312.07</v>
      </c>
      <c r="W8" s="55">
        <f>Population_Agincourt!W8</f>
        <v>5269.04</v>
      </c>
      <c r="X8" s="56">
        <f>-1*Population_Agincourt!X8</f>
        <v>-5454.33</v>
      </c>
      <c r="Y8" s="54">
        <f>Population_Agincourt!Y8</f>
        <v>5306.29</v>
      </c>
      <c r="Z8" s="57">
        <f>-1*Population_Agincourt!Z8</f>
        <v>-5454.56</v>
      </c>
      <c r="AA8" s="55">
        <f>Population_Agincourt!AA8</f>
        <v>5379.89</v>
      </c>
    </row>
    <row r="9" spans="1:27" ht="14.45" x14ac:dyDescent="0.3">
      <c r="A9" s="51" t="s">
        <v>22</v>
      </c>
      <c r="B9" s="57">
        <f>-1*Population_Agincourt!B9</f>
        <v>-2751.46</v>
      </c>
      <c r="C9" s="52">
        <f>Population_Agincourt!C9</f>
        <v>2902.75</v>
      </c>
      <c r="D9" s="58">
        <f>-1*Population_Agincourt!D9</f>
        <v>-2873.08</v>
      </c>
      <c r="E9" s="54">
        <f>Population_Agincourt!E9</f>
        <v>2984.25</v>
      </c>
      <c r="F9" s="57">
        <f>-1*Population_Agincourt!F9</f>
        <v>-2907.3</v>
      </c>
      <c r="G9" s="52">
        <f>Population_Agincourt!G9</f>
        <v>3017.6</v>
      </c>
      <c r="H9" s="58">
        <f>-1*Population_Agincourt!H9</f>
        <v>-2923.59</v>
      </c>
      <c r="I9" s="54">
        <f>Population_Agincourt!I9</f>
        <v>3048.5</v>
      </c>
      <c r="J9" s="57">
        <f>-1*Population_Agincourt!J9</f>
        <v>-3058.21</v>
      </c>
      <c r="K9" s="52">
        <f>Population_Agincourt!K9</f>
        <v>3104.41</v>
      </c>
      <c r="L9" s="58">
        <f>-1*Population_Agincourt!L9</f>
        <v>-3146.39</v>
      </c>
      <c r="M9" s="54">
        <f>Population_Agincourt!M9</f>
        <v>3188.02</v>
      </c>
      <c r="N9" s="57">
        <f>-1*Population_Agincourt!N9</f>
        <v>-3207.1</v>
      </c>
      <c r="O9" s="52">
        <f>Population_Agincourt!O9</f>
        <v>3201.75</v>
      </c>
      <c r="P9" s="58">
        <f>-1*Population_Agincourt!P9</f>
        <v>-3369.66</v>
      </c>
      <c r="Q9" s="54">
        <f>Population_Agincourt!Q9</f>
        <v>3309.98</v>
      </c>
      <c r="R9" s="57">
        <f>-1*Population_Agincourt!R9</f>
        <v>-3954.87</v>
      </c>
      <c r="S9" s="52">
        <f>Population_Agincourt!S9</f>
        <v>3928.69</v>
      </c>
      <c r="T9" s="58">
        <f>-1*Population_Agincourt!T9</f>
        <v>-4035.62</v>
      </c>
      <c r="U9" s="54">
        <f>Population_Agincourt!U9</f>
        <v>4086.37</v>
      </c>
      <c r="V9" s="57">
        <f>-1*Population_Agincourt!V9</f>
        <v>-4052.79</v>
      </c>
      <c r="W9" s="55">
        <f>Population_Agincourt!W9</f>
        <v>4206.33</v>
      </c>
      <c r="X9" s="56">
        <f>-1*Population_Agincourt!X9</f>
        <v>-4282.9799999999996</v>
      </c>
      <c r="Y9" s="54">
        <f>Population_Agincourt!Y9</f>
        <v>4425.45</v>
      </c>
      <c r="Z9" s="57">
        <f>-1*Population_Agincourt!Z9</f>
        <v>-4487.1400000000003</v>
      </c>
      <c r="AA9" s="55">
        <f>Population_Agincourt!AA9</f>
        <v>4568.22</v>
      </c>
    </row>
    <row r="10" spans="1:27" ht="14.45" x14ac:dyDescent="0.3">
      <c r="A10" s="51" t="s">
        <v>21</v>
      </c>
      <c r="B10" s="57">
        <f>-1*Population_Agincourt!B10</f>
        <v>-2255.35</v>
      </c>
      <c r="C10" s="52">
        <f>Population_Agincourt!C10</f>
        <v>2496.21</v>
      </c>
      <c r="D10" s="58">
        <f>-1*Population_Agincourt!D10</f>
        <v>-2259.65</v>
      </c>
      <c r="E10" s="54">
        <f>Population_Agincourt!E10</f>
        <v>2496.2600000000002</v>
      </c>
      <c r="F10" s="57">
        <f>-1*Population_Agincourt!F10</f>
        <v>-2298.65</v>
      </c>
      <c r="G10" s="52">
        <f>Population_Agincourt!G10</f>
        <v>2529.6999999999998</v>
      </c>
      <c r="H10" s="58">
        <f>-1*Population_Agincourt!H10</f>
        <v>-2309.16</v>
      </c>
      <c r="I10" s="54">
        <f>Population_Agincourt!I10</f>
        <v>2541.3000000000002</v>
      </c>
      <c r="J10" s="57">
        <f>-1*Population_Agincourt!J10</f>
        <v>-2298.21</v>
      </c>
      <c r="K10" s="52">
        <f>Population_Agincourt!K10</f>
        <v>2503.23</v>
      </c>
      <c r="L10" s="58">
        <f>-1*Population_Agincourt!L10</f>
        <v>-2336.64</v>
      </c>
      <c r="M10" s="54">
        <f>Population_Agincourt!M10</f>
        <v>2484.1999999999998</v>
      </c>
      <c r="N10" s="57">
        <f>-1*Population_Agincourt!N10</f>
        <v>-2452.75</v>
      </c>
      <c r="O10" s="52">
        <f>Population_Agincourt!O10</f>
        <v>2604.88</v>
      </c>
      <c r="P10" s="58">
        <f>-1*Population_Agincourt!P10</f>
        <v>-2546.92</v>
      </c>
      <c r="Q10" s="54">
        <f>Population_Agincourt!Q10</f>
        <v>2660.75</v>
      </c>
      <c r="R10" s="57">
        <f>-1*Population_Agincourt!R10</f>
        <v>-2980.71</v>
      </c>
      <c r="S10" s="52">
        <f>Population_Agincourt!S10</f>
        <v>3100.47</v>
      </c>
      <c r="T10" s="58">
        <f>-1*Population_Agincourt!T10</f>
        <v>-3128.03</v>
      </c>
      <c r="U10" s="54">
        <f>Population_Agincourt!U10</f>
        <v>3197.19</v>
      </c>
      <c r="V10" s="57">
        <f>-1*Population_Agincourt!V10</f>
        <v>-3266.79</v>
      </c>
      <c r="W10" s="55">
        <f>Population_Agincourt!W10</f>
        <v>3330.91</v>
      </c>
      <c r="X10" s="56">
        <f>-1*Population_Agincourt!X10</f>
        <v>-3323.38</v>
      </c>
      <c r="Y10" s="54">
        <f>Population_Agincourt!Y10</f>
        <v>3357.48</v>
      </c>
      <c r="Z10" s="57">
        <f>-1*Population_Agincourt!Z10</f>
        <v>-3523.48</v>
      </c>
      <c r="AA10" s="55">
        <f>Population_Agincourt!AA10</f>
        <v>3531.6</v>
      </c>
    </row>
    <row r="11" spans="1:27" ht="14.45" x14ac:dyDescent="0.3">
      <c r="A11" s="51" t="s">
        <v>20</v>
      </c>
      <c r="B11" s="57">
        <f>-1*Population_Agincourt!B11</f>
        <v>-1771.28</v>
      </c>
      <c r="C11" s="52">
        <f>Population_Agincourt!C11</f>
        <v>2068.21</v>
      </c>
      <c r="D11" s="58">
        <f>-1*Population_Agincourt!D11</f>
        <v>-1831.58</v>
      </c>
      <c r="E11" s="54">
        <f>Population_Agincourt!E11</f>
        <v>2102.9299999999998</v>
      </c>
      <c r="F11" s="57">
        <f>-1*Population_Agincourt!F11</f>
        <v>-1833.65</v>
      </c>
      <c r="G11" s="52">
        <f>Population_Agincourt!G11</f>
        <v>2107.29</v>
      </c>
      <c r="H11" s="58">
        <f>-1*Population_Agincourt!H11</f>
        <v>-1853.92</v>
      </c>
      <c r="I11" s="54">
        <f>Population_Agincourt!I11</f>
        <v>2112.27</v>
      </c>
      <c r="J11" s="57">
        <f>-1*Population_Agincourt!J11</f>
        <v>-1893.12</v>
      </c>
      <c r="K11" s="52">
        <f>Population_Agincourt!K11</f>
        <v>2130.44</v>
      </c>
      <c r="L11" s="58">
        <f>-1*Population_Agincourt!L11</f>
        <v>-1920.11</v>
      </c>
      <c r="M11" s="54">
        <f>Population_Agincourt!M11</f>
        <v>2162.67</v>
      </c>
      <c r="N11" s="57">
        <f>-1*Population_Agincourt!N11</f>
        <v>-1925.3</v>
      </c>
      <c r="O11" s="52">
        <f>Population_Agincourt!O11</f>
        <v>2163.9</v>
      </c>
      <c r="P11" s="58">
        <f>-1*Population_Agincourt!P11</f>
        <v>-1940.15</v>
      </c>
      <c r="Q11" s="54">
        <f>Population_Agincourt!Q11</f>
        <v>2268.86</v>
      </c>
      <c r="R11" s="57">
        <f>-1*Population_Agincourt!R11</f>
        <v>-2258.2399999999998</v>
      </c>
      <c r="S11" s="52">
        <f>Population_Agincourt!S11</f>
        <v>2657.24</v>
      </c>
      <c r="T11" s="58">
        <f>-1*Population_Agincourt!T11</f>
        <v>-2284.9</v>
      </c>
      <c r="U11" s="54">
        <f>Population_Agincourt!U11</f>
        <v>2635.09</v>
      </c>
      <c r="V11" s="57">
        <f>-1*Population_Agincourt!V11</f>
        <v>-2325.9499999999998</v>
      </c>
      <c r="W11" s="55">
        <f>Population_Agincourt!W11</f>
        <v>2573.8000000000002</v>
      </c>
      <c r="X11" s="56">
        <f>-1*Population_Agincourt!X11</f>
        <v>-2476.86</v>
      </c>
      <c r="Y11" s="54">
        <f>Population_Agincourt!Y11</f>
        <v>2706.49</v>
      </c>
      <c r="Z11" s="57">
        <f>-1*Population_Agincourt!Z11</f>
        <v>-2591.9699999999998</v>
      </c>
      <c r="AA11" s="55">
        <f>Population_Agincourt!AA11</f>
        <v>2769.98</v>
      </c>
    </row>
    <row r="12" spans="1:27" ht="14.45" x14ac:dyDescent="0.3">
      <c r="A12" s="51" t="s">
        <v>19</v>
      </c>
      <c r="B12" s="57">
        <f>-1*Population_Agincourt!B12</f>
        <v>-1303.55</v>
      </c>
      <c r="C12" s="52">
        <f>Population_Agincourt!C12</f>
        <v>1556.11</v>
      </c>
      <c r="D12" s="58">
        <f>-1*Population_Agincourt!D12</f>
        <v>-1322.65</v>
      </c>
      <c r="E12" s="54">
        <f>Population_Agincourt!E12</f>
        <v>1577.06</v>
      </c>
      <c r="F12" s="57">
        <f>-1*Population_Agincourt!F12</f>
        <v>-1333.32</v>
      </c>
      <c r="G12" s="52">
        <f>Population_Agincourt!G12</f>
        <v>1596.83</v>
      </c>
      <c r="H12" s="58">
        <f>-1*Population_Agincourt!H12</f>
        <v>-1370.15</v>
      </c>
      <c r="I12" s="54">
        <f>Population_Agincourt!I12</f>
        <v>1655.3</v>
      </c>
      <c r="J12" s="57">
        <f>-1*Population_Agincourt!J12</f>
        <v>-1448.24</v>
      </c>
      <c r="K12" s="52">
        <f>Population_Agincourt!K12</f>
        <v>1724.19</v>
      </c>
      <c r="L12" s="58">
        <f>-1*Population_Agincourt!L12</f>
        <v>-1523.53</v>
      </c>
      <c r="M12" s="54">
        <f>Population_Agincourt!M12</f>
        <v>1786.86</v>
      </c>
      <c r="N12" s="57">
        <f>-1*Population_Agincourt!N12</f>
        <v>-1563.33</v>
      </c>
      <c r="O12" s="52">
        <f>Population_Agincourt!O12</f>
        <v>1823.4</v>
      </c>
      <c r="P12" s="58">
        <f>-1*Population_Agincourt!P12</f>
        <v>-1576.9</v>
      </c>
      <c r="Q12" s="54">
        <f>Population_Agincourt!Q12</f>
        <v>1862.72</v>
      </c>
      <c r="R12" s="57">
        <f>-1*Population_Agincourt!R12</f>
        <v>-1784.28</v>
      </c>
      <c r="S12" s="52">
        <f>Population_Agincourt!S12</f>
        <v>2155.11</v>
      </c>
      <c r="T12" s="58">
        <f>-1*Population_Agincourt!T12</f>
        <v>-1822.31</v>
      </c>
      <c r="U12" s="54">
        <f>Population_Agincourt!U12</f>
        <v>2195.09</v>
      </c>
      <c r="V12" s="57">
        <f>-1*Population_Agincourt!V12</f>
        <v>-1909.8</v>
      </c>
      <c r="W12" s="55">
        <f>Population_Agincourt!W12</f>
        <v>2298.63</v>
      </c>
      <c r="X12" s="56">
        <f>-1*Population_Agincourt!X12</f>
        <v>-1915.26</v>
      </c>
      <c r="Y12" s="54">
        <f>Population_Agincourt!Y12</f>
        <v>2309.12</v>
      </c>
      <c r="Z12" s="57">
        <f>-1*Population_Agincourt!Z12</f>
        <v>-1988.22</v>
      </c>
      <c r="AA12" s="55">
        <f>Population_Agincourt!AA12</f>
        <v>2404.02</v>
      </c>
    </row>
    <row r="13" spans="1:27" ht="14.45" x14ac:dyDescent="0.3">
      <c r="A13" s="51" t="s">
        <v>18</v>
      </c>
      <c r="B13" s="57">
        <f>-1*Population_Agincourt!B13</f>
        <v>-1081.07</v>
      </c>
      <c r="C13" s="52">
        <f>Population_Agincourt!C13</f>
        <v>1267.6500000000001</v>
      </c>
      <c r="D13" s="58">
        <f>-1*Population_Agincourt!D13</f>
        <v>-1081.04</v>
      </c>
      <c r="E13" s="54">
        <f>Population_Agincourt!E13</f>
        <v>1290.28</v>
      </c>
      <c r="F13" s="57">
        <f>-1*Population_Agincourt!F13</f>
        <v>-1061.6199999999999</v>
      </c>
      <c r="G13" s="52">
        <f>Population_Agincourt!G13</f>
        <v>1326.78</v>
      </c>
      <c r="H13" s="58">
        <f>-1*Population_Agincourt!H13</f>
        <v>-1067.57</v>
      </c>
      <c r="I13" s="54">
        <f>Population_Agincourt!I13</f>
        <v>1337.32</v>
      </c>
      <c r="J13" s="57">
        <f>-1*Population_Agincourt!J13</f>
        <v>-1071.97</v>
      </c>
      <c r="K13" s="52">
        <f>Population_Agincourt!K13</f>
        <v>1351.87</v>
      </c>
      <c r="L13" s="58">
        <f>-1*Population_Agincourt!L13</f>
        <v>-1072.04</v>
      </c>
      <c r="M13" s="54">
        <f>Population_Agincourt!M13</f>
        <v>1363.89</v>
      </c>
      <c r="N13" s="57">
        <f>-1*Population_Agincourt!N13</f>
        <v>-1082.54</v>
      </c>
      <c r="O13" s="52">
        <f>Population_Agincourt!O13</f>
        <v>1377.39</v>
      </c>
      <c r="P13" s="58">
        <f>-1*Population_Agincourt!P13</f>
        <v>-1117.69</v>
      </c>
      <c r="Q13" s="54">
        <f>Population_Agincourt!Q13</f>
        <v>1415.81</v>
      </c>
      <c r="R13" s="57">
        <f>-1*Population_Agincourt!R13</f>
        <v>-1322.24</v>
      </c>
      <c r="S13" s="52">
        <f>Population_Agincourt!S13</f>
        <v>1669.22</v>
      </c>
      <c r="T13" s="58">
        <f>-1*Population_Agincourt!T13</f>
        <v>-1396.15</v>
      </c>
      <c r="U13" s="54">
        <f>Population_Agincourt!U13</f>
        <v>1784.88</v>
      </c>
      <c r="V13" s="57">
        <f>-1*Population_Agincourt!V13</f>
        <v>-1475.08</v>
      </c>
      <c r="W13" s="55">
        <f>Population_Agincourt!W13</f>
        <v>1859.84</v>
      </c>
      <c r="X13" s="56">
        <f>-1*Population_Agincourt!X13</f>
        <v>-1529.61</v>
      </c>
      <c r="Y13" s="54">
        <f>Population_Agincourt!Y13</f>
        <v>1922.1</v>
      </c>
      <c r="Z13" s="57">
        <f>-1*Population_Agincourt!Z13</f>
        <v>-1562.23</v>
      </c>
      <c r="AA13" s="55">
        <f>Population_Agincourt!AA13</f>
        <v>1956.62</v>
      </c>
    </row>
    <row r="14" spans="1:27" ht="14.45" x14ac:dyDescent="0.3">
      <c r="A14" s="51" t="s">
        <v>17</v>
      </c>
      <c r="B14" s="57">
        <f>-1*Population_Agincourt!B14</f>
        <v>-819</v>
      </c>
      <c r="C14" s="52">
        <f>Population_Agincourt!C14</f>
        <v>918.63</v>
      </c>
      <c r="D14" s="58">
        <f>-1*Population_Agincourt!D14</f>
        <v>-871.1</v>
      </c>
      <c r="E14" s="54">
        <f>Population_Agincourt!E14</f>
        <v>953.28</v>
      </c>
      <c r="F14" s="57">
        <f>-1*Population_Agincourt!F14</f>
        <v>-905.85</v>
      </c>
      <c r="G14" s="52">
        <f>Population_Agincourt!G14</f>
        <v>1010.18</v>
      </c>
      <c r="H14" s="58">
        <f>-1*Population_Agincourt!H14</f>
        <v>-952.92</v>
      </c>
      <c r="I14" s="54">
        <f>Population_Agincourt!I14</f>
        <v>1068.24</v>
      </c>
      <c r="J14" s="57">
        <f>-1*Population_Agincourt!J14</f>
        <v>-960</v>
      </c>
      <c r="K14" s="52">
        <f>Population_Agincourt!K14</f>
        <v>1121.22</v>
      </c>
      <c r="L14" s="58">
        <f>-1*Population_Agincourt!L14</f>
        <v>-906.51</v>
      </c>
      <c r="M14" s="54">
        <f>Population_Agincourt!M14</f>
        <v>1121.6400000000001</v>
      </c>
      <c r="N14" s="57">
        <f>-1*Population_Agincourt!N14</f>
        <v>-902.55</v>
      </c>
      <c r="O14" s="52">
        <f>Population_Agincourt!O14</f>
        <v>1144.6300000000001</v>
      </c>
      <c r="P14" s="58">
        <f>-1*Population_Agincourt!P14</f>
        <v>-908.7</v>
      </c>
      <c r="Q14" s="54">
        <f>Population_Agincourt!Q14</f>
        <v>1191.81</v>
      </c>
      <c r="R14" s="57">
        <f>-1*Population_Agincourt!R14</f>
        <v>-1037.51</v>
      </c>
      <c r="S14" s="52">
        <f>Population_Agincourt!S14</f>
        <v>1387.27</v>
      </c>
      <c r="T14" s="58">
        <f>-1*Population_Agincourt!T14</f>
        <v>-1046.28</v>
      </c>
      <c r="U14" s="54">
        <f>Population_Agincourt!U14</f>
        <v>1372.87</v>
      </c>
      <c r="V14" s="57">
        <f>-1*Population_Agincourt!V14</f>
        <v>-1077.58</v>
      </c>
      <c r="W14" s="55">
        <f>Population_Agincourt!W14</f>
        <v>1417.52</v>
      </c>
      <c r="X14" s="56">
        <f>-1*Population_Agincourt!X14</f>
        <v>-1097.55</v>
      </c>
      <c r="Y14" s="54">
        <f>Population_Agincourt!Y14</f>
        <v>1479.16</v>
      </c>
      <c r="Z14" s="57">
        <f>-1*Population_Agincourt!Z14</f>
        <v>-1130.54</v>
      </c>
      <c r="AA14" s="55">
        <f>Population_Agincourt!AA14</f>
        <v>1511.23</v>
      </c>
    </row>
    <row r="15" spans="1:27" ht="14.45" x14ac:dyDescent="0.3">
      <c r="A15" s="51" t="s">
        <v>16</v>
      </c>
      <c r="B15" s="57">
        <f>-1*Population_Agincourt!B15</f>
        <v>-594.79</v>
      </c>
      <c r="C15" s="52">
        <f>Population_Agincourt!C15</f>
        <v>789.74</v>
      </c>
      <c r="D15" s="58">
        <f>-1*Population_Agincourt!D15</f>
        <v>-569.69000000000005</v>
      </c>
      <c r="E15" s="54">
        <f>Population_Agincourt!E15</f>
        <v>791.51</v>
      </c>
      <c r="F15" s="57">
        <f>-1*Population_Agincourt!F15</f>
        <v>-589.78</v>
      </c>
      <c r="G15" s="52">
        <f>Population_Agincourt!G15</f>
        <v>792.04</v>
      </c>
      <c r="H15" s="58">
        <f>-1*Population_Agincourt!H15</f>
        <v>-604.54999999999995</v>
      </c>
      <c r="I15" s="54">
        <f>Population_Agincourt!I15</f>
        <v>777.58</v>
      </c>
      <c r="J15" s="57">
        <f>-1*Population_Agincourt!J15</f>
        <v>-634.5</v>
      </c>
      <c r="K15" s="52">
        <f>Population_Agincourt!K15</f>
        <v>799.46</v>
      </c>
      <c r="L15" s="58">
        <f>-1*Population_Agincourt!L15</f>
        <v>-684.39</v>
      </c>
      <c r="M15" s="54">
        <f>Population_Agincourt!M15</f>
        <v>855.43</v>
      </c>
      <c r="N15" s="57">
        <f>-1*Population_Agincourt!N15</f>
        <v>-722</v>
      </c>
      <c r="O15" s="52">
        <f>Population_Agincourt!O15</f>
        <v>870.35</v>
      </c>
      <c r="P15" s="58">
        <f>-1*Population_Agincourt!P15</f>
        <v>-765.15</v>
      </c>
      <c r="Q15" s="54">
        <f>Population_Agincourt!Q15</f>
        <v>909.23</v>
      </c>
      <c r="R15" s="57">
        <f>-1*Population_Agincourt!R15</f>
        <v>-926.52</v>
      </c>
      <c r="S15" s="52">
        <f>Population_Agincourt!S15</f>
        <v>1057.4000000000001</v>
      </c>
      <c r="T15" s="58">
        <f>-1*Population_Agincourt!T15</f>
        <v>-926.79</v>
      </c>
      <c r="U15" s="54">
        <f>Population_Agincourt!U15</f>
        <v>1126.55</v>
      </c>
      <c r="V15" s="57">
        <f>-1*Population_Agincourt!V15</f>
        <v>-889.57</v>
      </c>
      <c r="W15" s="55">
        <f>Population_Agincourt!W15</f>
        <v>1141.98</v>
      </c>
      <c r="X15" s="56">
        <f>-1*Population_Agincourt!X15</f>
        <v>-905.92</v>
      </c>
      <c r="Y15" s="54">
        <f>Population_Agincourt!Y15</f>
        <v>1186.1300000000001</v>
      </c>
      <c r="Z15" s="57">
        <f>-1*Population_Agincourt!Z15</f>
        <v>-912.01</v>
      </c>
      <c r="AA15" s="55">
        <f>Population_Agincourt!AA15</f>
        <v>1246.54</v>
      </c>
    </row>
    <row r="16" spans="1:27" ht="14.45" x14ac:dyDescent="0.3">
      <c r="A16" s="51" t="s">
        <v>15</v>
      </c>
      <c r="B16" s="57">
        <f>-1*Population_Agincourt!B16</f>
        <v>-579.67999999999995</v>
      </c>
      <c r="C16" s="52">
        <f>Population_Agincourt!C16</f>
        <v>741.56</v>
      </c>
      <c r="D16" s="58">
        <f>-1*Population_Agincourt!D16</f>
        <v>-606.65</v>
      </c>
      <c r="E16" s="54">
        <f>Population_Agincourt!E16</f>
        <v>731.13</v>
      </c>
      <c r="F16" s="57">
        <f>-1*Population_Agincourt!F16</f>
        <v>-588.57000000000005</v>
      </c>
      <c r="G16" s="52">
        <f>Population_Agincourt!G16</f>
        <v>741.19</v>
      </c>
      <c r="H16" s="58">
        <f>-1*Population_Agincourt!H16</f>
        <v>-546.45000000000005</v>
      </c>
      <c r="I16" s="54">
        <f>Population_Agincourt!I16</f>
        <v>749.69</v>
      </c>
      <c r="J16" s="57">
        <f>-1*Population_Agincourt!J16</f>
        <v>-523.80999999999995</v>
      </c>
      <c r="K16" s="52">
        <f>Population_Agincourt!K16</f>
        <v>732.49</v>
      </c>
      <c r="L16" s="58">
        <f>-1*Population_Agincourt!L16</f>
        <v>-473.03</v>
      </c>
      <c r="M16" s="54">
        <f>Population_Agincourt!M16</f>
        <v>705.89</v>
      </c>
      <c r="N16" s="57">
        <f>-1*Population_Agincourt!N16</f>
        <v>-451.77</v>
      </c>
      <c r="O16" s="52">
        <f>Population_Agincourt!O16</f>
        <v>714.3</v>
      </c>
      <c r="P16" s="58">
        <f>-1*Population_Agincourt!P16</f>
        <v>-464.57</v>
      </c>
      <c r="Q16" s="54">
        <f>Population_Agincourt!Q16</f>
        <v>729.63</v>
      </c>
      <c r="R16" s="57">
        <f>-1*Population_Agincourt!R16</f>
        <v>-521</v>
      </c>
      <c r="S16" s="52">
        <f>Population_Agincourt!S16</f>
        <v>807.33</v>
      </c>
      <c r="T16" s="58">
        <f>-1*Population_Agincourt!T16</f>
        <v>-539.15</v>
      </c>
      <c r="U16" s="54">
        <f>Population_Agincourt!U16</f>
        <v>816.48</v>
      </c>
      <c r="V16" s="57">
        <f>-1*Population_Agincourt!V16</f>
        <v>-617.16999999999996</v>
      </c>
      <c r="W16" s="55">
        <f>Population_Agincourt!W16</f>
        <v>866.2</v>
      </c>
      <c r="X16" s="56">
        <f>-1*Population_Agincourt!X16</f>
        <v>-686.34</v>
      </c>
      <c r="Y16" s="54">
        <f>Population_Agincourt!Y16</f>
        <v>878.01</v>
      </c>
      <c r="Z16" s="57">
        <f>-1*Population_Agincourt!Z16</f>
        <v>-744.31</v>
      </c>
      <c r="AA16" s="55">
        <f>Population_Agincourt!AA16</f>
        <v>917.83</v>
      </c>
    </row>
    <row r="17" spans="1:27" ht="14.45" x14ac:dyDescent="0.3">
      <c r="A17" s="51" t="s">
        <v>14</v>
      </c>
      <c r="B17" s="57">
        <f>-1*Population_Agincourt!B17</f>
        <v>-306.10000000000002</v>
      </c>
      <c r="C17" s="52">
        <f>Population_Agincourt!C17</f>
        <v>671.35</v>
      </c>
      <c r="D17" s="58">
        <f>-1*Population_Agincourt!D17</f>
        <v>-289.56</v>
      </c>
      <c r="E17" s="54">
        <f>Population_Agincourt!E17</f>
        <v>625.03</v>
      </c>
      <c r="F17" s="57">
        <f>-1*Population_Agincourt!F17</f>
        <v>-314.02</v>
      </c>
      <c r="G17" s="52">
        <f>Population_Agincourt!G17</f>
        <v>623.26</v>
      </c>
      <c r="H17" s="58">
        <f>-1*Population_Agincourt!H17</f>
        <v>-373.48</v>
      </c>
      <c r="I17" s="54">
        <f>Population_Agincourt!I17</f>
        <v>636.36</v>
      </c>
      <c r="J17" s="57">
        <f>-1*Population_Agincourt!J17</f>
        <v>-405.21</v>
      </c>
      <c r="K17" s="52">
        <f>Population_Agincourt!K17</f>
        <v>633.64</v>
      </c>
      <c r="L17" s="58">
        <f>-1*Population_Agincourt!L17</f>
        <v>-460.59</v>
      </c>
      <c r="M17" s="54">
        <f>Population_Agincourt!M17</f>
        <v>661.52</v>
      </c>
      <c r="N17" s="57">
        <f>-1*Population_Agincourt!N17</f>
        <v>-474.64</v>
      </c>
      <c r="O17" s="52">
        <f>Population_Agincourt!O17</f>
        <v>656.22</v>
      </c>
      <c r="P17" s="58">
        <f>-1*Population_Agincourt!P17</f>
        <v>-469.49</v>
      </c>
      <c r="Q17" s="54">
        <f>Population_Agincourt!Q17</f>
        <v>684.4</v>
      </c>
      <c r="R17" s="57">
        <f>-1*Population_Agincourt!R17</f>
        <v>-497.14</v>
      </c>
      <c r="S17" s="52">
        <f>Population_Agincourt!S17</f>
        <v>792.04</v>
      </c>
      <c r="T17" s="58">
        <f>-1*Population_Agincourt!T17</f>
        <v>-476.77</v>
      </c>
      <c r="U17" s="54">
        <f>Population_Agincourt!U17</f>
        <v>785.13</v>
      </c>
      <c r="V17" s="57">
        <f>-1*Population_Agincourt!V17</f>
        <v>-425.25</v>
      </c>
      <c r="W17" s="55">
        <f>Population_Agincourt!W17</f>
        <v>755.86</v>
      </c>
      <c r="X17" s="56">
        <f>-1*Population_Agincourt!X17</f>
        <v>-402.36</v>
      </c>
      <c r="Y17" s="54">
        <f>Population_Agincourt!Y17</f>
        <v>762.49</v>
      </c>
      <c r="Z17" s="57">
        <f>-1*Population_Agincourt!Z17</f>
        <v>-420.5</v>
      </c>
      <c r="AA17" s="55">
        <f>Population_Agincourt!AA17</f>
        <v>756.5</v>
      </c>
    </row>
    <row r="18" spans="1:27" ht="14.45" x14ac:dyDescent="0.3">
      <c r="A18" s="51" t="s">
        <v>13</v>
      </c>
      <c r="B18" s="57">
        <f>-1*Population_Agincourt!B18</f>
        <v>-318.57</v>
      </c>
      <c r="C18" s="52">
        <f>Population_Agincourt!C18</f>
        <v>680.05</v>
      </c>
      <c r="D18" s="58">
        <f>-1*Population_Agincourt!D18</f>
        <v>-320.39999999999998</v>
      </c>
      <c r="E18" s="54">
        <f>Population_Agincourt!E18</f>
        <v>742.07</v>
      </c>
      <c r="F18" s="57">
        <f>-1*Population_Agincourt!F18</f>
        <v>-314.12</v>
      </c>
      <c r="G18" s="52">
        <f>Population_Agincourt!G18</f>
        <v>722.7</v>
      </c>
      <c r="H18" s="58">
        <f>-1*Population_Agincourt!H18</f>
        <v>-293.43</v>
      </c>
      <c r="I18" s="54">
        <f>Population_Agincourt!I18</f>
        <v>701.85</v>
      </c>
      <c r="J18" s="57">
        <f>-1*Population_Agincourt!J18</f>
        <v>-267.74</v>
      </c>
      <c r="K18" s="52">
        <f>Population_Agincourt!K18</f>
        <v>683.81</v>
      </c>
      <c r="L18" s="58">
        <f>-1*Population_Agincourt!L18</f>
        <v>-221.44</v>
      </c>
      <c r="M18" s="54">
        <f>Population_Agincourt!M18</f>
        <v>580.29</v>
      </c>
      <c r="N18" s="57">
        <f>-1*Population_Agincourt!N18</f>
        <v>-204.19</v>
      </c>
      <c r="O18" s="52">
        <f>Population_Agincourt!O18</f>
        <v>535.83000000000004</v>
      </c>
      <c r="P18" s="58">
        <f>-1*Population_Agincourt!P18</f>
        <v>-241.79</v>
      </c>
      <c r="Q18" s="54">
        <f>Population_Agincourt!Q18</f>
        <v>538.49</v>
      </c>
      <c r="R18" s="57">
        <f>-1*Population_Agincourt!R18</f>
        <v>-322.77999999999997</v>
      </c>
      <c r="S18" s="52">
        <f>Population_Agincourt!S18</f>
        <v>627.82000000000005</v>
      </c>
      <c r="T18" s="58">
        <f>-1*Population_Agincourt!T18</f>
        <v>-345.46</v>
      </c>
      <c r="U18" s="54">
        <f>Population_Agincourt!U18</f>
        <v>624.77</v>
      </c>
      <c r="V18" s="57">
        <f>-1*Population_Agincourt!V18</f>
        <v>-403.57</v>
      </c>
      <c r="W18" s="55">
        <f>Population_Agincourt!W18</f>
        <v>666.53</v>
      </c>
      <c r="X18" s="56">
        <f>-1*Population_Agincourt!X18</f>
        <v>-421.09</v>
      </c>
      <c r="Y18" s="54">
        <f>Population_Agincourt!Y18</f>
        <v>671.91</v>
      </c>
      <c r="Z18" s="57">
        <f>-1*Population_Agincourt!Z18</f>
        <v>-409.87</v>
      </c>
      <c r="AA18" s="55">
        <f>Population_Agincourt!AA18</f>
        <v>697.44</v>
      </c>
    </row>
    <row r="19" spans="1:27" ht="14.45" x14ac:dyDescent="0.3">
      <c r="A19" s="51" t="s">
        <v>12</v>
      </c>
      <c r="B19" s="57">
        <f>-1*Population_Agincourt!B19</f>
        <v>-198.95</v>
      </c>
      <c r="C19" s="52">
        <f>Population_Agincourt!C19</f>
        <v>307.33999999999997</v>
      </c>
      <c r="D19" s="58">
        <f>-1*Population_Agincourt!D19</f>
        <v>-176.46</v>
      </c>
      <c r="E19" s="54">
        <f>Population_Agincourt!E19</f>
        <v>272.24</v>
      </c>
      <c r="F19" s="57">
        <f>-1*Population_Agincourt!F19</f>
        <v>-188.14</v>
      </c>
      <c r="G19" s="52">
        <f>Population_Agincourt!G19</f>
        <v>327.49</v>
      </c>
      <c r="H19" s="58">
        <f>-1*Population_Agincourt!H19</f>
        <v>-182.5</v>
      </c>
      <c r="I19" s="54">
        <f>Population_Agincourt!I19</f>
        <v>397.76</v>
      </c>
      <c r="J19" s="57">
        <f>-1*Population_Agincourt!J19</f>
        <v>-186.13</v>
      </c>
      <c r="K19" s="52">
        <f>Population_Agincourt!K19</f>
        <v>463.81</v>
      </c>
      <c r="L19" s="58">
        <f>-1*Population_Agincourt!L19</f>
        <v>-226.4</v>
      </c>
      <c r="M19" s="54">
        <f>Population_Agincourt!M19</f>
        <v>588.27</v>
      </c>
      <c r="N19" s="57">
        <f>-1*Population_Agincourt!N19</f>
        <v>-239.88</v>
      </c>
      <c r="O19" s="52">
        <f>Population_Agincourt!O19</f>
        <v>635.08000000000004</v>
      </c>
      <c r="P19" s="58">
        <f>-1*Population_Agincourt!P19</f>
        <v>-238.1</v>
      </c>
      <c r="Q19" s="54">
        <f>Population_Agincourt!Q19</f>
        <v>623.55999999999995</v>
      </c>
      <c r="R19" s="57">
        <f>-1*Population_Agincourt!R19</f>
        <v>-249.03</v>
      </c>
      <c r="S19" s="52">
        <f>Population_Agincourt!S19</f>
        <v>694.54</v>
      </c>
      <c r="T19" s="58">
        <f>-1*Population_Agincourt!T19</f>
        <v>-223.73</v>
      </c>
      <c r="U19" s="54">
        <f>Population_Agincourt!U19</f>
        <v>659.02</v>
      </c>
      <c r="V19" s="57">
        <f>-1*Population_Agincourt!V19</f>
        <v>-188.05</v>
      </c>
      <c r="W19" s="55">
        <f>Population_Agincourt!W19</f>
        <v>545.75</v>
      </c>
      <c r="X19" s="56">
        <f>-1*Population_Agincourt!X19</f>
        <v>-182.09</v>
      </c>
      <c r="Y19" s="54">
        <f>Population_Agincourt!Y19</f>
        <v>516.38</v>
      </c>
      <c r="Z19" s="57">
        <f>-1*Population_Agincourt!Z19</f>
        <v>-202.85</v>
      </c>
      <c r="AA19" s="55">
        <f>Population_Agincourt!AA19</f>
        <v>512.26</v>
      </c>
    </row>
    <row r="20" spans="1:27" ht="14.45" x14ac:dyDescent="0.3">
      <c r="A20" s="51" t="s">
        <v>11</v>
      </c>
      <c r="B20" s="57">
        <f>-1*Population_Agincourt!B20</f>
        <v>-136.94</v>
      </c>
      <c r="C20" s="52">
        <f>Population_Agincourt!C20</f>
        <v>221.73</v>
      </c>
      <c r="D20" s="58">
        <f>-1*Population_Agincourt!D20</f>
        <v>-151.01</v>
      </c>
      <c r="E20" s="54">
        <f>Population_Agincourt!E20</f>
        <v>260.56</v>
      </c>
      <c r="F20" s="57">
        <f>-1*Population_Agincourt!F20</f>
        <v>-150.41999999999999</v>
      </c>
      <c r="G20" s="52">
        <f>Population_Agincourt!G20</f>
        <v>243.03</v>
      </c>
      <c r="H20" s="58">
        <f>-1*Population_Agincourt!H20</f>
        <v>-142.61000000000001</v>
      </c>
      <c r="I20" s="54">
        <f>Population_Agincourt!I20</f>
        <v>233.47</v>
      </c>
      <c r="J20" s="57">
        <f>-1*Population_Agincourt!J20</f>
        <v>-143.16</v>
      </c>
      <c r="K20" s="52">
        <f>Population_Agincourt!K20</f>
        <v>236.02</v>
      </c>
      <c r="L20" s="58">
        <f>-1*Population_Agincourt!L20</f>
        <v>-129.99</v>
      </c>
      <c r="M20" s="54">
        <f>Population_Agincourt!M20</f>
        <v>211.35</v>
      </c>
      <c r="N20" s="57">
        <f>-1*Population_Agincourt!N20</f>
        <v>-107.85</v>
      </c>
      <c r="O20" s="52">
        <f>Population_Agincourt!O20</f>
        <v>205.89</v>
      </c>
      <c r="P20" s="58">
        <f>-1*Population_Agincourt!P20</f>
        <v>-110.61</v>
      </c>
      <c r="Q20" s="54">
        <f>Population_Agincourt!Q20</f>
        <v>270.19</v>
      </c>
      <c r="R20" s="57">
        <f>-1*Population_Agincourt!R20</f>
        <v>-127.7</v>
      </c>
      <c r="S20" s="52">
        <f>Population_Agincourt!S20</f>
        <v>378.12</v>
      </c>
      <c r="T20" s="58">
        <f>-1*Population_Agincourt!T20</f>
        <v>-139.38</v>
      </c>
      <c r="U20" s="54">
        <f>Population_Agincourt!U20</f>
        <v>445.47</v>
      </c>
      <c r="V20" s="57">
        <f>-1*Population_Agincourt!V20</f>
        <v>-177.3</v>
      </c>
      <c r="W20" s="55">
        <f>Population_Agincourt!W20</f>
        <v>567.83000000000004</v>
      </c>
      <c r="X20" s="56">
        <f>-1*Population_Agincourt!X20</f>
        <v>-180.26</v>
      </c>
      <c r="Y20" s="54">
        <f>Population_Agincourt!Y20</f>
        <v>612.89</v>
      </c>
      <c r="Z20" s="57">
        <f>-1*Population_Agincourt!Z20</f>
        <v>-170.55</v>
      </c>
      <c r="AA20" s="55">
        <f>Population_Agincourt!AA20</f>
        <v>574.49</v>
      </c>
    </row>
    <row r="21" spans="1:27" ht="14.45" x14ac:dyDescent="0.3">
      <c r="A21" s="51" t="s">
        <v>10</v>
      </c>
      <c r="B21" s="57">
        <f>-1*Population_Agincourt!B21</f>
        <v>-74.92</v>
      </c>
      <c r="C21" s="52">
        <f>Population_Agincourt!C21</f>
        <v>106.55</v>
      </c>
      <c r="D21" s="56">
        <f>-1*Population_Agincourt!D21</f>
        <v>-75.099999999999994</v>
      </c>
      <c r="E21" s="54">
        <f>Population_Agincourt!E21</f>
        <v>109.53</v>
      </c>
      <c r="F21" s="57">
        <f>-1*Population_Agincourt!F21</f>
        <v>-75.08</v>
      </c>
      <c r="G21" s="52">
        <f>Population_Agincourt!G21</f>
        <v>114.41</v>
      </c>
      <c r="H21" s="56">
        <f>-1*Population_Agincourt!H21</f>
        <v>-81.14</v>
      </c>
      <c r="I21" s="54">
        <f>Population_Agincourt!I21</f>
        <v>133.72999999999999</v>
      </c>
      <c r="J21" s="57">
        <f>-1*Population_Agincourt!J21</f>
        <v>-93.91</v>
      </c>
      <c r="K21" s="52">
        <f>Population_Agincourt!K21</f>
        <v>155.22999999999999</v>
      </c>
      <c r="L21" s="56">
        <f>-1*Population_Agincourt!L21</f>
        <v>-109.59</v>
      </c>
      <c r="M21" s="54">
        <f>Population_Agincourt!M21</f>
        <v>205.34</v>
      </c>
      <c r="N21" s="57">
        <f>-1*Population_Agincourt!N21</f>
        <v>-120.51</v>
      </c>
      <c r="O21" s="52">
        <f>Population_Agincourt!O21</f>
        <v>234.32</v>
      </c>
      <c r="P21" s="53">
        <f>-1*Population_Agincourt!P21</f>
        <v>-118.66</v>
      </c>
      <c r="Q21" s="54">
        <f>Population_Agincourt!Q21</f>
        <v>228.88</v>
      </c>
      <c r="R21" s="57">
        <f>-1*Population_Agincourt!R21</f>
        <v>-132.55000000000001</v>
      </c>
      <c r="S21" s="52">
        <f>Population_Agincourt!S21</f>
        <v>262.77</v>
      </c>
      <c r="T21" s="58">
        <f>-1*Population_Agincourt!T21</f>
        <v>-130.65</v>
      </c>
      <c r="U21" s="54">
        <f>Population_Agincourt!U21</f>
        <v>277.83999999999997</v>
      </c>
      <c r="V21" s="57">
        <f>-1*Population_Agincourt!V21</f>
        <v>-129.63999999999999</v>
      </c>
      <c r="W21" s="55">
        <f>Population_Agincourt!W21</f>
        <v>298.82</v>
      </c>
      <c r="X21" s="56">
        <f>-1*Population_Agincourt!X21</f>
        <v>-128.33000000000001</v>
      </c>
      <c r="Y21" s="54">
        <f>Population_Agincourt!Y21</f>
        <v>327.12</v>
      </c>
      <c r="Z21" s="57">
        <f>-1*Population_Agincourt!Z21</f>
        <v>-129.46</v>
      </c>
      <c r="AA21" s="55">
        <f>Population_Agincourt!AA21</f>
        <v>381.91</v>
      </c>
    </row>
    <row r="22" spans="1:27" ht="14.45" x14ac:dyDescent="0.3">
      <c r="A22" s="12" t="s">
        <v>70</v>
      </c>
      <c r="B22" s="57">
        <f t="shared" ref="B22:AA22" si="0">SUM(B4:B21)</f>
        <v>-34230.409999999989</v>
      </c>
      <c r="C22" s="57">
        <f t="shared" si="0"/>
        <v>36635.1</v>
      </c>
      <c r="D22" s="57">
        <f t="shared" si="0"/>
        <v>-34344.29</v>
      </c>
      <c r="E22" s="57">
        <f t="shared" si="0"/>
        <v>36737.31</v>
      </c>
      <c r="F22" s="57">
        <f t="shared" si="0"/>
        <v>-34339.269999999997</v>
      </c>
      <c r="G22" s="57">
        <f t="shared" si="0"/>
        <v>36824.560000000005</v>
      </c>
      <c r="H22" s="57">
        <f t="shared" si="0"/>
        <v>-34412.520000000004</v>
      </c>
      <c r="I22" s="57">
        <f t="shared" si="0"/>
        <v>36954.820000000007</v>
      </c>
      <c r="J22" s="57">
        <f t="shared" si="0"/>
        <v>-34645.769999999997</v>
      </c>
      <c r="K22" s="57">
        <f t="shared" si="0"/>
        <v>37204.169999999984</v>
      </c>
      <c r="L22" s="57">
        <f t="shared" si="0"/>
        <v>-34747.549999999996</v>
      </c>
      <c r="M22" s="57">
        <f t="shared" si="0"/>
        <v>37572.669999999991</v>
      </c>
      <c r="N22" s="57">
        <f t="shared" si="0"/>
        <v>-35197.06</v>
      </c>
      <c r="O22" s="57">
        <f t="shared" si="0"/>
        <v>38083.210000000006</v>
      </c>
      <c r="P22" s="57">
        <f t="shared" si="0"/>
        <v>-35911.400000000009</v>
      </c>
      <c r="Q22" s="57">
        <f t="shared" si="0"/>
        <v>38937.46</v>
      </c>
      <c r="R22" s="57">
        <f t="shared" si="0"/>
        <v>-41795.989999999991</v>
      </c>
      <c r="S22" s="57">
        <f t="shared" si="0"/>
        <v>45269.98</v>
      </c>
      <c r="T22" s="57">
        <f t="shared" si="0"/>
        <v>-42327.799999999996</v>
      </c>
      <c r="U22" s="57">
        <f t="shared" si="0"/>
        <v>45921.229999999981</v>
      </c>
      <c r="V22" s="57">
        <f t="shared" si="0"/>
        <v>-42843.790000000008</v>
      </c>
      <c r="W22" s="57">
        <f t="shared" si="0"/>
        <v>46540.58</v>
      </c>
      <c r="X22" s="57">
        <f t="shared" si="0"/>
        <v>-43528.69</v>
      </c>
      <c r="Y22" s="57">
        <f t="shared" si="0"/>
        <v>47193.37</v>
      </c>
      <c r="Z22" s="57">
        <f t="shared" si="0"/>
        <v>-44353.94000000001</v>
      </c>
      <c r="AA22" s="57">
        <f t="shared" si="0"/>
        <v>47943.330000000016</v>
      </c>
    </row>
    <row r="23" spans="1:27" ht="14.45" x14ac:dyDescent="0.3">
      <c r="A23" s="12"/>
      <c r="B23" t="s">
        <v>88</v>
      </c>
      <c r="C23" s="60"/>
      <c r="D23" s="60"/>
      <c r="E23" s="60"/>
      <c r="F23" s="60"/>
      <c r="G23" s="60"/>
      <c r="H23" s="60"/>
      <c r="I23" s="60"/>
      <c r="J23" s="60"/>
      <c r="K23" s="60"/>
      <c r="L23" s="60"/>
      <c r="M23" s="60"/>
      <c r="N23" s="60"/>
      <c r="O23" s="60"/>
      <c r="P23" s="60"/>
      <c r="Q23" s="60"/>
      <c r="R23" s="60"/>
      <c r="S23" s="60"/>
      <c r="T23" s="60"/>
      <c r="U23" s="60"/>
      <c r="V23" s="60"/>
      <c r="W23" s="60"/>
      <c r="X23" s="60"/>
      <c r="Y23" s="60"/>
      <c r="Z23" s="60"/>
      <c r="AA23" s="60"/>
    </row>
    <row r="24" spans="1:27" ht="14.45" x14ac:dyDescent="0.3">
      <c r="A24" s="12"/>
    </row>
    <row r="25" spans="1:27" ht="14.45" x14ac:dyDescent="0.3">
      <c r="A25" s="12"/>
    </row>
    <row r="26" spans="1:27" ht="14.45" x14ac:dyDescent="0.3">
      <c r="A26" s="12"/>
    </row>
    <row r="27" spans="1:27" ht="14.45" x14ac:dyDescent="0.3">
      <c r="A27" s="12"/>
    </row>
    <row r="28" spans="1:27" ht="14.45" x14ac:dyDescent="0.3">
      <c r="A28" s="12"/>
    </row>
    <row r="29" spans="1:27" ht="14.45" x14ac:dyDescent="0.3">
      <c r="A29" s="12"/>
    </row>
    <row r="30" spans="1:27" ht="14.45" x14ac:dyDescent="0.3">
      <c r="A30" s="12"/>
    </row>
    <row r="31" spans="1:27" ht="14.45" x14ac:dyDescent="0.3">
      <c r="A31" s="12"/>
    </row>
    <row r="32" spans="1:27" x14ac:dyDescent="0.25">
      <c r="A32" s="12"/>
    </row>
    <row r="33" spans="1:1" x14ac:dyDescent="0.25">
      <c r="A33" s="12"/>
    </row>
    <row r="34" spans="1:1" x14ac:dyDescent="0.25">
      <c r="A34" s="12"/>
    </row>
    <row r="35" spans="1:1" x14ac:dyDescent="0.25">
      <c r="A35" s="12"/>
    </row>
    <row r="36" spans="1:1" x14ac:dyDescent="0.25">
      <c r="A36" s="12"/>
    </row>
    <row r="37" spans="1:1" x14ac:dyDescent="0.25">
      <c r="A37" s="12"/>
    </row>
    <row r="38" spans="1:1" x14ac:dyDescent="0.25">
      <c r="A38" s="12"/>
    </row>
    <row r="39" spans="1:1" x14ac:dyDescent="0.25">
      <c r="A39" s="12"/>
    </row>
    <row r="40" spans="1:1" x14ac:dyDescent="0.25">
      <c r="A40" s="12"/>
    </row>
    <row r="41" spans="1:1" x14ac:dyDescent="0.25">
      <c r="A41" s="12"/>
    </row>
    <row r="42" spans="1:1" x14ac:dyDescent="0.25">
      <c r="A42" s="12"/>
    </row>
    <row r="43" spans="1:1" x14ac:dyDescent="0.25">
      <c r="A43" s="12"/>
    </row>
    <row r="44" spans="1:1" x14ac:dyDescent="0.25">
      <c r="A44" s="12"/>
    </row>
    <row r="45" spans="1:1" x14ac:dyDescent="0.25">
      <c r="A45" s="12"/>
    </row>
    <row r="46" spans="1:1" x14ac:dyDescent="0.25">
      <c r="A46" s="12"/>
    </row>
    <row r="47" spans="1:1" x14ac:dyDescent="0.25">
      <c r="A47" s="12"/>
    </row>
    <row r="48" spans="1:1" x14ac:dyDescent="0.25">
      <c r="A48" s="12"/>
    </row>
    <row r="49" spans="1:1" x14ac:dyDescent="0.25">
      <c r="A49" s="12"/>
    </row>
    <row r="50" spans="1:1" x14ac:dyDescent="0.25">
      <c r="A50" s="12"/>
    </row>
    <row r="51" spans="1:1" x14ac:dyDescent="0.25">
      <c r="A51" s="12"/>
    </row>
    <row r="52" spans="1:1" x14ac:dyDescent="0.25">
      <c r="A52" s="12"/>
    </row>
    <row r="53" spans="1:1" x14ac:dyDescent="0.25">
      <c r="A53" s="12"/>
    </row>
    <row r="54" spans="1:1" x14ac:dyDescent="0.25">
      <c r="A54" s="12"/>
    </row>
    <row r="55" spans="1:1" x14ac:dyDescent="0.25">
      <c r="A55" s="12"/>
    </row>
    <row r="56" spans="1:1" x14ac:dyDescent="0.25">
      <c r="A56" s="12"/>
    </row>
    <row r="57" spans="1:1" x14ac:dyDescent="0.25">
      <c r="A57" s="12"/>
    </row>
    <row r="58" spans="1:1" x14ac:dyDescent="0.25">
      <c r="A58" s="12"/>
    </row>
    <row r="59" spans="1:1" x14ac:dyDescent="0.25">
      <c r="A59" s="12"/>
    </row>
    <row r="60" spans="1:1" x14ac:dyDescent="0.25">
      <c r="A60" s="12"/>
    </row>
    <row r="61" spans="1:1" x14ac:dyDescent="0.25">
      <c r="A61" s="12"/>
    </row>
    <row r="62" spans="1:1" x14ac:dyDescent="0.25">
      <c r="A62" s="12"/>
    </row>
    <row r="63" spans="1:1" x14ac:dyDescent="0.25">
      <c r="A63" s="12"/>
    </row>
    <row r="64" spans="1:1" x14ac:dyDescent="0.25">
      <c r="A64" s="12"/>
    </row>
    <row r="65" spans="1:1" x14ac:dyDescent="0.25">
      <c r="A65" s="12"/>
    </row>
    <row r="66" spans="1:1" x14ac:dyDescent="0.25">
      <c r="A66" s="12"/>
    </row>
    <row r="67" spans="1:1" x14ac:dyDescent="0.25">
      <c r="A67" s="12"/>
    </row>
    <row r="68" spans="1:1" x14ac:dyDescent="0.25">
      <c r="A68" s="12"/>
    </row>
    <row r="69" spans="1:1" x14ac:dyDescent="0.25">
      <c r="A69" s="12"/>
    </row>
    <row r="70" spans="1:1" x14ac:dyDescent="0.25">
      <c r="A70" s="12"/>
    </row>
    <row r="71" spans="1:1" x14ac:dyDescent="0.25">
      <c r="A71" s="12"/>
    </row>
    <row r="72" spans="1:1" x14ac:dyDescent="0.25">
      <c r="A72" s="12"/>
    </row>
    <row r="73" spans="1:1" x14ac:dyDescent="0.25">
      <c r="A73" s="12"/>
    </row>
    <row r="74" spans="1:1" x14ac:dyDescent="0.25">
      <c r="A74" s="12"/>
    </row>
    <row r="75" spans="1:1" x14ac:dyDescent="0.25">
      <c r="A75" s="12"/>
    </row>
    <row r="76" spans="1:1" x14ac:dyDescent="0.25">
      <c r="A76" s="12"/>
    </row>
    <row r="77" spans="1:1" x14ac:dyDescent="0.25">
      <c r="A77" s="12"/>
    </row>
    <row r="78" spans="1:1" x14ac:dyDescent="0.25">
      <c r="A78" s="12"/>
    </row>
    <row r="79" spans="1:1" x14ac:dyDescent="0.25">
      <c r="A79" s="12"/>
    </row>
    <row r="80" spans="1:1" x14ac:dyDescent="0.25">
      <c r="A80" s="12"/>
    </row>
    <row r="81" spans="1:1" x14ac:dyDescent="0.25">
      <c r="A81" s="12"/>
    </row>
    <row r="82" spans="1:1" x14ac:dyDescent="0.25">
      <c r="A82" s="12"/>
    </row>
    <row r="83" spans="1:1" x14ac:dyDescent="0.25">
      <c r="A83" s="12"/>
    </row>
    <row r="84" spans="1:1" x14ac:dyDescent="0.25">
      <c r="A84" s="12"/>
    </row>
    <row r="85" spans="1:1" x14ac:dyDescent="0.25">
      <c r="A85" s="12"/>
    </row>
    <row r="86" spans="1:1" x14ac:dyDescent="0.25">
      <c r="A86" s="12"/>
    </row>
    <row r="87" spans="1:1" x14ac:dyDescent="0.25">
      <c r="A87" s="12"/>
    </row>
    <row r="88" spans="1:1" x14ac:dyDescent="0.25">
      <c r="A88" s="12"/>
    </row>
    <row r="89" spans="1:1" x14ac:dyDescent="0.25">
      <c r="A89" s="12"/>
    </row>
    <row r="90" spans="1:1" x14ac:dyDescent="0.25">
      <c r="A90" s="12"/>
    </row>
    <row r="91" spans="1:1" x14ac:dyDescent="0.25">
      <c r="A91" s="12"/>
    </row>
    <row r="92" spans="1:1" x14ac:dyDescent="0.25">
      <c r="A92" s="12"/>
    </row>
    <row r="93" spans="1:1" x14ac:dyDescent="0.25">
      <c r="A93" s="12"/>
    </row>
    <row r="94" spans="1:1" x14ac:dyDescent="0.25">
      <c r="A94" s="12"/>
    </row>
    <row r="95" spans="1:1" x14ac:dyDescent="0.25">
      <c r="A95" s="12"/>
    </row>
    <row r="96" spans="1:1"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sheetData>
  <mergeCells count="13">
    <mergeCell ref="Z2:AA2"/>
    <mergeCell ref="N2:O2"/>
    <mergeCell ref="P2:Q2"/>
    <mergeCell ref="R2:S2"/>
    <mergeCell ref="T2:U2"/>
    <mergeCell ref="V2:W2"/>
    <mergeCell ref="X2:Y2"/>
    <mergeCell ref="L2:M2"/>
    <mergeCell ref="B2:C2"/>
    <mergeCell ref="D2:E2"/>
    <mergeCell ref="F2:G2"/>
    <mergeCell ref="H2:I2"/>
    <mergeCell ref="J2:K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80" zoomScaleNormal="80" workbookViewId="0">
      <selection activeCell="R17" sqref="R17:Z19"/>
    </sheetView>
    <sheetView topLeftCell="A13" workbookViewId="1">
      <selection activeCell="B12" sqref="B12"/>
    </sheetView>
  </sheetViews>
  <sheetFormatPr defaultRowHeight="15" x14ac:dyDescent="0.25"/>
  <cols>
    <col min="1" max="1" width="8.85546875" style="11"/>
    <col min="2" max="2" width="26.85546875" bestFit="1" customWidth="1"/>
    <col min="3" max="3" width="13.28515625" bestFit="1" customWidth="1"/>
    <col min="4" max="4" width="11.7109375" bestFit="1" customWidth="1"/>
    <col min="5" max="5" width="6.42578125" bestFit="1" customWidth="1"/>
    <col min="6" max="6" width="7.28515625" customWidth="1"/>
    <col min="7" max="7" width="7.7109375" customWidth="1"/>
    <col min="8" max="8" width="7.85546875" customWidth="1"/>
    <col min="9" max="9" width="7.42578125" customWidth="1"/>
    <col min="10" max="10" width="7.140625" customWidth="1"/>
    <col min="11" max="11" width="6.85546875" customWidth="1"/>
    <col min="12" max="12" width="7.140625" customWidth="1"/>
    <col min="13" max="13" width="7.28515625" customWidth="1"/>
    <col min="14" max="14" width="7.42578125" customWidth="1"/>
    <col min="15" max="16" width="7.140625" customWidth="1"/>
    <col min="17" max="17" width="6.85546875" customWidth="1"/>
    <col min="24" max="24" width="8.42578125" customWidth="1"/>
    <col min="25" max="25" width="6.7109375" customWidth="1"/>
    <col min="26" max="26" width="33" customWidth="1"/>
  </cols>
  <sheetData>
    <row r="1" spans="1:26" ht="14.45" x14ac:dyDescent="0.3">
      <c r="A1" s="23" t="s">
        <v>68</v>
      </c>
      <c r="B1" s="24" t="s">
        <v>30</v>
      </c>
      <c r="C1" s="24" t="s">
        <v>53</v>
      </c>
      <c r="D1" s="24" t="s">
        <v>64</v>
      </c>
      <c r="E1" s="25">
        <v>2000</v>
      </c>
      <c r="F1" s="25">
        <v>2001</v>
      </c>
      <c r="G1" s="25">
        <v>2002</v>
      </c>
      <c r="H1" s="25">
        <v>2003</v>
      </c>
      <c r="I1" s="25">
        <v>2004</v>
      </c>
      <c r="J1" s="25">
        <v>2005</v>
      </c>
      <c r="K1" s="25">
        <v>2006</v>
      </c>
      <c r="L1" s="25">
        <v>2007</v>
      </c>
      <c r="M1" s="25">
        <v>2008</v>
      </c>
      <c r="N1" s="25">
        <v>2009</v>
      </c>
      <c r="O1" s="25">
        <v>2010</v>
      </c>
      <c r="P1" s="24">
        <v>2011</v>
      </c>
      <c r="Q1" s="24">
        <v>2012</v>
      </c>
      <c r="R1" s="34" t="s">
        <v>83</v>
      </c>
      <c r="S1" s="34"/>
      <c r="T1" s="34"/>
      <c r="U1" s="34"/>
      <c r="V1" s="34"/>
      <c r="W1" s="34"/>
      <c r="X1" s="34"/>
      <c r="Y1" s="34"/>
      <c r="Z1" s="34"/>
    </row>
    <row r="2" spans="1:26" x14ac:dyDescent="0.25">
      <c r="A2" s="26">
        <v>1</v>
      </c>
      <c r="B2" s="27" t="s">
        <v>57</v>
      </c>
      <c r="C2" s="27" t="s">
        <v>32</v>
      </c>
      <c r="D2" s="27" t="s">
        <v>66</v>
      </c>
      <c r="E2" s="28">
        <v>7.51</v>
      </c>
      <c r="F2" s="28">
        <v>8.07</v>
      </c>
      <c r="G2" s="28">
        <v>10.72</v>
      </c>
      <c r="H2" s="28">
        <v>12.67</v>
      </c>
      <c r="I2" s="28">
        <v>12.04</v>
      </c>
      <c r="J2" s="28">
        <v>12.43</v>
      </c>
      <c r="K2" s="28">
        <v>12.56</v>
      </c>
      <c r="L2" s="28">
        <v>13.31</v>
      </c>
      <c r="M2" s="28">
        <v>13.69</v>
      </c>
      <c r="N2" s="28">
        <v>11.08</v>
      </c>
      <c r="O2" s="28">
        <v>10.32</v>
      </c>
      <c r="P2" s="28">
        <v>8.89</v>
      </c>
      <c r="Q2" s="28">
        <v>8.3000000000000007</v>
      </c>
      <c r="R2" s="75" t="s">
        <v>81</v>
      </c>
      <c r="S2" s="75"/>
      <c r="T2" s="75"/>
      <c r="U2" s="75"/>
      <c r="V2" s="75"/>
      <c r="W2" s="75"/>
      <c r="X2" s="75"/>
      <c r="Y2" s="75"/>
      <c r="Z2" s="75"/>
    </row>
    <row r="3" spans="1:26" x14ac:dyDescent="0.25">
      <c r="A3" s="26">
        <v>1</v>
      </c>
      <c r="B3" s="27" t="s">
        <v>57</v>
      </c>
      <c r="C3" s="27" t="s">
        <v>33</v>
      </c>
      <c r="D3" s="27" t="s">
        <v>66</v>
      </c>
      <c r="E3" s="28">
        <v>6.31</v>
      </c>
      <c r="F3" s="28">
        <v>8.3000000000000007</v>
      </c>
      <c r="G3" s="28">
        <v>9.0399999999999991</v>
      </c>
      <c r="H3" s="28">
        <v>9.93</v>
      </c>
      <c r="I3" s="28">
        <v>9.65</v>
      </c>
      <c r="J3" s="28">
        <v>11.05</v>
      </c>
      <c r="K3" s="28">
        <v>11.63</v>
      </c>
      <c r="L3" s="28">
        <v>10.89</v>
      </c>
      <c r="M3" s="28">
        <v>10.14</v>
      </c>
      <c r="N3" s="28">
        <v>9.7799999999999994</v>
      </c>
      <c r="O3" s="28">
        <v>8.14</v>
      </c>
      <c r="P3" s="28">
        <v>8.4499999999999993</v>
      </c>
      <c r="Q3" s="28">
        <v>8.01</v>
      </c>
      <c r="R3" s="75"/>
      <c r="S3" s="75"/>
      <c r="T3" s="75"/>
      <c r="U3" s="75"/>
      <c r="V3" s="75"/>
      <c r="W3" s="75"/>
      <c r="X3" s="75"/>
      <c r="Y3" s="75"/>
      <c r="Z3" s="75"/>
    </row>
    <row r="4" spans="1:26" x14ac:dyDescent="0.25">
      <c r="A4" s="26">
        <v>1</v>
      </c>
      <c r="B4" s="27" t="s">
        <v>57</v>
      </c>
      <c r="C4" s="27" t="s">
        <v>31</v>
      </c>
      <c r="D4" s="27" t="s">
        <v>66</v>
      </c>
      <c r="E4" s="28">
        <v>6.89</v>
      </c>
      <c r="F4" s="28">
        <v>8.19</v>
      </c>
      <c r="G4" s="28">
        <v>9.85</v>
      </c>
      <c r="H4" s="28">
        <v>11.25</v>
      </c>
      <c r="I4" s="28">
        <v>10.8</v>
      </c>
      <c r="J4" s="28">
        <v>11.71</v>
      </c>
      <c r="K4" s="28">
        <v>12.08</v>
      </c>
      <c r="L4" s="28">
        <v>12.05</v>
      </c>
      <c r="M4" s="28">
        <v>11.84</v>
      </c>
      <c r="N4" s="28">
        <v>10.4</v>
      </c>
      <c r="O4" s="28">
        <v>9.19</v>
      </c>
      <c r="P4" s="28">
        <v>8.66</v>
      </c>
      <c r="Q4" s="28">
        <v>8.15</v>
      </c>
      <c r="R4" s="75"/>
      <c r="S4" s="75"/>
      <c r="T4" s="75"/>
      <c r="U4" s="75"/>
      <c r="V4" s="75"/>
      <c r="W4" s="75"/>
      <c r="X4" s="75"/>
      <c r="Y4" s="75"/>
      <c r="Z4" s="75"/>
    </row>
    <row r="5" spans="1:26" ht="14.45" customHeight="1" x14ac:dyDescent="0.25">
      <c r="A5" s="20">
        <v>2</v>
      </c>
      <c r="B5" s="21" t="s">
        <v>58</v>
      </c>
      <c r="C5" s="21" t="s">
        <v>32</v>
      </c>
      <c r="D5" s="21" t="s">
        <v>66</v>
      </c>
      <c r="E5" s="22">
        <v>12.54</v>
      </c>
      <c r="F5" s="22">
        <v>3.64</v>
      </c>
      <c r="G5" s="22">
        <v>14.55</v>
      </c>
      <c r="H5" s="22">
        <v>13.21</v>
      </c>
      <c r="I5" s="22">
        <v>6.27</v>
      </c>
      <c r="J5" s="22">
        <v>11.41</v>
      </c>
      <c r="K5" s="22">
        <v>8.7200000000000006</v>
      </c>
      <c r="L5" s="22">
        <v>13.93</v>
      </c>
      <c r="M5" s="22">
        <v>21.22</v>
      </c>
      <c r="N5" s="22">
        <v>6.37</v>
      </c>
      <c r="O5" s="22">
        <v>13.49</v>
      </c>
      <c r="P5" s="22">
        <v>7.95</v>
      </c>
      <c r="Q5" s="22">
        <v>6.34</v>
      </c>
      <c r="R5" s="76" t="s">
        <v>76</v>
      </c>
      <c r="S5" s="76"/>
      <c r="T5" s="76"/>
      <c r="U5" s="76"/>
      <c r="V5" s="76"/>
      <c r="W5" s="76"/>
      <c r="X5" s="76"/>
      <c r="Y5" s="76"/>
      <c r="Z5" s="76"/>
    </row>
    <row r="6" spans="1:26" x14ac:dyDescent="0.25">
      <c r="A6" s="20">
        <v>2</v>
      </c>
      <c r="B6" s="21" t="s">
        <v>58</v>
      </c>
      <c r="C6" s="21" t="s">
        <v>33</v>
      </c>
      <c r="D6" s="21" t="s">
        <v>66</v>
      </c>
      <c r="E6" s="22">
        <v>6.83</v>
      </c>
      <c r="F6" s="22">
        <v>8.31</v>
      </c>
      <c r="G6" s="22">
        <v>6.43</v>
      </c>
      <c r="H6" s="22">
        <v>8.86</v>
      </c>
      <c r="I6" s="22">
        <v>5.16</v>
      </c>
      <c r="J6" s="22">
        <v>11.58</v>
      </c>
      <c r="K6" s="22">
        <v>11.53</v>
      </c>
      <c r="L6" s="22">
        <v>8.57</v>
      </c>
      <c r="M6" s="22">
        <v>10.43</v>
      </c>
      <c r="N6" s="22">
        <v>13.23</v>
      </c>
      <c r="O6" s="22">
        <v>9.67</v>
      </c>
      <c r="P6" s="22">
        <v>14.03</v>
      </c>
      <c r="Q6" s="22">
        <v>11.48</v>
      </c>
      <c r="R6" s="76"/>
      <c r="S6" s="76"/>
      <c r="T6" s="76"/>
      <c r="U6" s="76"/>
      <c r="V6" s="76"/>
      <c r="W6" s="76"/>
      <c r="X6" s="76"/>
      <c r="Y6" s="76"/>
      <c r="Z6" s="76"/>
    </row>
    <row r="7" spans="1:26" x14ac:dyDescent="0.25">
      <c r="A7" s="20">
        <v>2</v>
      </c>
      <c r="B7" s="21" t="s">
        <v>58</v>
      </c>
      <c r="C7" s="21" t="s">
        <v>31</v>
      </c>
      <c r="D7" s="21" t="s">
        <v>66</v>
      </c>
      <c r="E7" s="22">
        <v>9.69</v>
      </c>
      <c r="F7" s="22">
        <v>6</v>
      </c>
      <c r="G7" s="22">
        <v>10.43</v>
      </c>
      <c r="H7" s="22">
        <v>10.99</v>
      </c>
      <c r="I7" s="22">
        <v>5.73</v>
      </c>
      <c r="J7" s="22">
        <v>11.49</v>
      </c>
      <c r="K7" s="22">
        <v>10.15</v>
      </c>
      <c r="L7" s="22">
        <v>11.25</v>
      </c>
      <c r="M7" s="22">
        <v>15.89</v>
      </c>
      <c r="N7" s="22">
        <v>9.85</v>
      </c>
      <c r="O7" s="22">
        <v>11.58</v>
      </c>
      <c r="P7" s="22">
        <v>10.9</v>
      </c>
      <c r="Q7" s="22">
        <v>8.84</v>
      </c>
      <c r="R7" s="76"/>
      <c r="S7" s="76"/>
      <c r="T7" s="76"/>
      <c r="U7" s="76"/>
      <c r="V7" s="76"/>
      <c r="W7" s="76"/>
      <c r="X7" s="76"/>
      <c r="Y7" s="76"/>
      <c r="Z7" s="76"/>
    </row>
    <row r="8" spans="1:26" ht="14.45" customHeight="1" x14ac:dyDescent="0.25">
      <c r="A8" s="26">
        <v>3</v>
      </c>
      <c r="B8" s="27" t="s">
        <v>59</v>
      </c>
      <c r="C8" s="27" t="s">
        <v>32</v>
      </c>
      <c r="D8" s="27" t="s">
        <v>66</v>
      </c>
      <c r="E8" s="28">
        <v>35.75</v>
      </c>
      <c r="F8" s="28">
        <v>27.92</v>
      </c>
      <c r="G8" s="28">
        <v>41.5</v>
      </c>
      <c r="H8" s="28">
        <v>56.9</v>
      </c>
      <c r="I8" s="28">
        <v>34.49</v>
      </c>
      <c r="J8" s="28">
        <v>39.159999999999997</v>
      </c>
      <c r="K8" s="28">
        <v>31.7</v>
      </c>
      <c r="L8" s="28">
        <v>42.08</v>
      </c>
      <c r="M8" s="28">
        <v>70.14</v>
      </c>
      <c r="N8" s="28">
        <v>27.53</v>
      </c>
      <c r="O8" s="28">
        <v>38.840000000000003</v>
      </c>
      <c r="P8" s="28">
        <v>25.61</v>
      </c>
      <c r="Q8" s="28">
        <v>13.01</v>
      </c>
      <c r="R8" s="75" t="s">
        <v>77</v>
      </c>
      <c r="S8" s="75"/>
      <c r="T8" s="75"/>
      <c r="U8" s="75"/>
      <c r="V8" s="75"/>
      <c r="W8" s="75"/>
      <c r="X8" s="75"/>
      <c r="Y8" s="75"/>
      <c r="Z8" s="75"/>
    </row>
    <row r="9" spans="1:26" x14ac:dyDescent="0.25">
      <c r="A9" s="26">
        <v>3</v>
      </c>
      <c r="B9" s="27" t="s">
        <v>59</v>
      </c>
      <c r="C9" s="27" t="s">
        <v>33</v>
      </c>
      <c r="D9" s="27" t="s">
        <v>66</v>
      </c>
      <c r="E9" s="28">
        <v>18.989999999999998</v>
      </c>
      <c r="F9" s="28">
        <v>28.17</v>
      </c>
      <c r="G9" s="28">
        <v>34.99</v>
      </c>
      <c r="H9" s="28">
        <v>46</v>
      </c>
      <c r="I9" s="28">
        <v>33.68</v>
      </c>
      <c r="J9" s="28">
        <v>36.61</v>
      </c>
      <c r="K9" s="28">
        <v>46.84</v>
      </c>
      <c r="L9" s="28">
        <v>38.869999999999997</v>
      </c>
      <c r="M9" s="28">
        <v>47.35</v>
      </c>
      <c r="N9" s="28">
        <v>31.33</v>
      </c>
      <c r="O9" s="28">
        <v>31.22</v>
      </c>
      <c r="P9" s="28">
        <v>31.58</v>
      </c>
      <c r="Q9" s="28">
        <v>30.05</v>
      </c>
      <c r="R9" s="75"/>
      <c r="S9" s="75"/>
      <c r="T9" s="75"/>
      <c r="U9" s="75"/>
      <c r="V9" s="75"/>
      <c r="W9" s="75"/>
      <c r="X9" s="75"/>
      <c r="Y9" s="75"/>
      <c r="Z9" s="75"/>
    </row>
    <row r="10" spans="1:26" x14ac:dyDescent="0.25">
      <c r="A10" s="26">
        <v>3</v>
      </c>
      <c r="B10" s="27" t="s">
        <v>59</v>
      </c>
      <c r="C10" s="27" t="s">
        <v>31</v>
      </c>
      <c r="D10" s="27" t="s">
        <v>66</v>
      </c>
      <c r="E10" s="28">
        <v>27.26</v>
      </c>
      <c r="F10" s="28">
        <v>28.04</v>
      </c>
      <c r="G10" s="28">
        <v>38.17</v>
      </c>
      <c r="H10" s="28">
        <v>51.33</v>
      </c>
      <c r="I10" s="28">
        <v>34.090000000000003</v>
      </c>
      <c r="J10" s="28">
        <v>37.89</v>
      </c>
      <c r="K10" s="28">
        <v>39.29</v>
      </c>
      <c r="L10" s="28">
        <v>40.450000000000003</v>
      </c>
      <c r="M10" s="28">
        <v>58.89</v>
      </c>
      <c r="N10" s="28">
        <v>29.44</v>
      </c>
      <c r="O10" s="28">
        <v>34.96</v>
      </c>
      <c r="P10" s="28">
        <v>28.52</v>
      </c>
      <c r="Q10" s="28">
        <v>21.19</v>
      </c>
      <c r="R10" s="75"/>
      <c r="S10" s="75"/>
      <c r="T10" s="75"/>
      <c r="U10" s="75"/>
      <c r="V10" s="75"/>
      <c r="W10" s="75"/>
      <c r="X10" s="75"/>
      <c r="Y10" s="75"/>
      <c r="Z10" s="75"/>
    </row>
    <row r="11" spans="1:26" x14ac:dyDescent="0.25">
      <c r="A11" s="20">
        <v>4</v>
      </c>
      <c r="B11" s="21" t="s">
        <v>60</v>
      </c>
      <c r="C11" s="21" t="s">
        <v>32</v>
      </c>
      <c r="D11" s="21" t="s">
        <v>66</v>
      </c>
      <c r="E11" s="22">
        <v>27.08</v>
      </c>
      <c r="F11" s="22">
        <v>33.92</v>
      </c>
      <c r="G11" s="22">
        <v>33.21</v>
      </c>
      <c r="H11" s="22">
        <v>38.409999999999997</v>
      </c>
      <c r="I11" s="22">
        <v>25.05</v>
      </c>
      <c r="J11" s="22">
        <v>26.98</v>
      </c>
      <c r="K11" s="22">
        <v>18.18</v>
      </c>
      <c r="L11" s="22">
        <v>35.85</v>
      </c>
      <c r="M11" s="22">
        <v>27.1</v>
      </c>
      <c r="N11" s="22">
        <v>22.54</v>
      </c>
      <c r="O11" s="22">
        <v>14.27</v>
      </c>
      <c r="P11" s="22">
        <v>18.850000000000001</v>
      </c>
      <c r="Q11" s="22">
        <v>16.84</v>
      </c>
      <c r="R11" s="76" t="s">
        <v>78</v>
      </c>
      <c r="S11" s="76"/>
      <c r="T11" s="76"/>
      <c r="U11" s="76"/>
      <c r="V11" s="76"/>
      <c r="W11" s="76"/>
      <c r="X11" s="76"/>
      <c r="Y11" s="76"/>
      <c r="Z11" s="76"/>
    </row>
    <row r="12" spans="1:26" x14ac:dyDescent="0.25">
      <c r="A12" s="20">
        <v>4</v>
      </c>
      <c r="B12" s="21" t="s">
        <v>60</v>
      </c>
      <c r="C12" s="21" t="s">
        <v>33</v>
      </c>
      <c r="D12" s="21" t="s">
        <v>66</v>
      </c>
      <c r="E12" s="22">
        <v>24.16</v>
      </c>
      <c r="F12" s="22">
        <v>22.78</v>
      </c>
      <c r="G12" s="22">
        <v>32.82</v>
      </c>
      <c r="H12" s="22">
        <v>31.96</v>
      </c>
      <c r="I12" s="22">
        <v>18.7</v>
      </c>
      <c r="J12" s="22">
        <v>15.73</v>
      </c>
      <c r="K12" s="22">
        <v>29.25</v>
      </c>
      <c r="L12" s="22">
        <v>29.13</v>
      </c>
      <c r="M12" s="22">
        <v>20.94</v>
      </c>
      <c r="N12" s="22">
        <v>20.87</v>
      </c>
      <c r="O12" s="22">
        <v>11.6</v>
      </c>
      <c r="P12" s="22">
        <v>8.09</v>
      </c>
      <c r="Q12" s="22">
        <v>14.33</v>
      </c>
      <c r="R12" s="76"/>
      <c r="S12" s="76"/>
      <c r="T12" s="76"/>
      <c r="U12" s="76"/>
      <c r="V12" s="76"/>
      <c r="W12" s="76"/>
      <c r="X12" s="76"/>
      <c r="Y12" s="76"/>
      <c r="Z12" s="76"/>
    </row>
    <row r="13" spans="1:26" x14ac:dyDescent="0.25">
      <c r="A13" s="20">
        <v>4</v>
      </c>
      <c r="B13" s="21" t="s">
        <v>60</v>
      </c>
      <c r="C13" s="21" t="s">
        <v>31</v>
      </c>
      <c r="D13" s="21" t="s">
        <v>66</v>
      </c>
      <c r="E13" s="29">
        <v>25.63</v>
      </c>
      <c r="F13" s="29">
        <v>28.33</v>
      </c>
      <c r="G13" s="29">
        <v>33.01</v>
      </c>
      <c r="H13" s="29">
        <v>35.200000000000003</v>
      </c>
      <c r="I13" s="29">
        <v>21.84</v>
      </c>
      <c r="J13" s="29">
        <v>21.32</v>
      </c>
      <c r="K13" s="29">
        <v>23.81</v>
      </c>
      <c r="L13" s="29">
        <v>32.49</v>
      </c>
      <c r="M13" s="29">
        <v>24.05</v>
      </c>
      <c r="N13" s="29">
        <v>21.71</v>
      </c>
      <c r="O13" s="29">
        <v>12.94</v>
      </c>
      <c r="P13" s="29">
        <v>13.47</v>
      </c>
      <c r="Q13" s="29">
        <v>15.59</v>
      </c>
      <c r="R13" s="76"/>
      <c r="S13" s="76"/>
      <c r="T13" s="76"/>
      <c r="U13" s="76"/>
      <c r="V13" s="76"/>
      <c r="W13" s="76"/>
      <c r="X13" s="76"/>
      <c r="Y13" s="76"/>
      <c r="Z13" s="76"/>
    </row>
    <row r="14" spans="1:26" x14ac:dyDescent="0.25">
      <c r="A14" s="26">
        <v>5</v>
      </c>
      <c r="B14" s="27" t="s">
        <v>61</v>
      </c>
      <c r="C14" s="27" t="s">
        <v>32</v>
      </c>
      <c r="D14" s="27" t="s">
        <v>66</v>
      </c>
      <c r="E14" s="28">
        <v>61.86</v>
      </c>
      <c r="F14" s="28">
        <v>60.89</v>
      </c>
      <c r="G14" s="28">
        <v>73.33</v>
      </c>
      <c r="H14" s="28">
        <v>93.13</v>
      </c>
      <c r="I14" s="28">
        <v>58.67</v>
      </c>
      <c r="J14" s="28">
        <v>65.08</v>
      </c>
      <c r="K14" s="28">
        <v>49.31</v>
      </c>
      <c r="L14" s="28">
        <v>76.42</v>
      </c>
      <c r="M14" s="28">
        <v>95.34</v>
      </c>
      <c r="N14" s="28">
        <v>49.45</v>
      </c>
      <c r="O14" s="28">
        <v>52.56</v>
      </c>
      <c r="P14" s="28">
        <v>43.98</v>
      </c>
      <c r="Q14" s="28">
        <v>29.63</v>
      </c>
      <c r="R14" s="75" t="s">
        <v>79</v>
      </c>
      <c r="S14" s="75"/>
      <c r="T14" s="75"/>
      <c r="U14" s="75"/>
      <c r="V14" s="75"/>
      <c r="W14" s="75"/>
      <c r="X14" s="75"/>
      <c r="Y14" s="75"/>
      <c r="Z14" s="75"/>
    </row>
    <row r="15" spans="1:26" x14ac:dyDescent="0.25">
      <c r="A15" s="26">
        <v>5</v>
      </c>
      <c r="B15" s="27" t="s">
        <v>61</v>
      </c>
      <c r="C15" s="27" t="s">
        <v>33</v>
      </c>
      <c r="D15" s="27" t="s">
        <v>66</v>
      </c>
      <c r="E15" s="28">
        <v>42.69</v>
      </c>
      <c r="F15" s="28">
        <v>50.31</v>
      </c>
      <c r="G15" s="28">
        <v>66.66</v>
      </c>
      <c r="H15" s="28">
        <v>76.489999999999995</v>
      </c>
      <c r="I15" s="28">
        <v>51.75</v>
      </c>
      <c r="J15" s="28">
        <v>51.76</v>
      </c>
      <c r="K15" s="28">
        <v>74.73</v>
      </c>
      <c r="L15" s="28">
        <v>66.87</v>
      </c>
      <c r="M15" s="28">
        <v>67.3</v>
      </c>
      <c r="N15" s="28">
        <v>51.55</v>
      </c>
      <c r="O15" s="28">
        <v>42.46</v>
      </c>
      <c r="P15" s="28">
        <v>39.42</v>
      </c>
      <c r="Q15" s="28">
        <v>43.95</v>
      </c>
      <c r="R15" s="75"/>
      <c r="S15" s="75"/>
      <c r="T15" s="75"/>
      <c r="U15" s="75"/>
      <c r="V15" s="75"/>
      <c r="W15" s="75"/>
      <c r="X15" s="75"/>
      <c r="Y15" s="75"/>
      <c r="Z15" s="75"/>
    </row>
    <row r="16" spans="1:26" x14ac:dyDescent="0.25">
      <c r="A16" s="26">
        <v>5</v>
      </c>
      <c r="B16" s="27" t="s">
        <v>61</v>
      </c>
      <c r="C16" s="27" t="s">
        <v>31</v>
      </c>
      <c r="D16" s="27" t="s">
        <v>66</v>
      </c>
      <c r="E16" s="28">
        <v>52.19</v>
      </c>
      <c r="F16" s="28">
        <v>55.58</v>
      </c>
      <c r="G16" s="28">
        <v>69.930000000000007</v>
      </c>
      <c r="H16" s="28">
        <v>84.73</v>
      </c>
      <c r="I16" s="28">
        <v>55.18</v>
      </c>
      <c r="J16" s="28">
        <v>58.4</v>
      </c>
      <c r="K16" s="28">
        <v>62.17</v>
      </c>
      <c r="L16" s="28">
        <v>71.63</v>
      </c>
      <c r="M16" s="28">
        <v>81.52</v>
      </c>
      <c r="N16" s="28">
        <v>50.51</v>
      </c>
      <c r="O16" s="28">
        <v>47.45</v>
      </c>
      <c r="P16" s="28">
        <v>41.61</v>
      </c>
      <c r="Q16" s="28">
        <v>36.450000000000003</v>
      </c>
      <c r="R16" s="75"/>
      <c r="S16" s="75"/>
      <c r="T16" s="75"/>
      <c r="U16" s="75"/>
      <c r="V16" s="75"/>
      <c r="W16" s="75"/>
      <c r="X16" s="75"/>
      <c r="Y16" s="75"/>
      <c r="Z16" s="75"/>
    </row>
    <row r="17" spans="1:26" x14ac:dyDescent="0.25">
      <c r="A17" s="20">
        <v>6</v>
      </c>
      <c r="B17" s="30" t="s">
        <v>62</v>
      </c>
      <c r="C17" s="30" t="s">
        <v>32</v>
      </c>
      <c r="D17" s="30" t="s">
        <v>66</v>
      </c>
      <c r="E17" s="30">
        <v>333.53</v>
      </c>
      <c r="F17" s="30">
        <v>391.6</v>
      </c>
      <c r="G17" s="30">
        <v>527.11</v>
      </c>
      <c r="H17" s="30">
        <v>535.35</v>
      </c>
      <c r="I17" s="30">
        <v>613.58000000000004</v>
      </c>
      <c r="J17" s="30">
        <v>585.02</v>
      </c>
      <c r="K17" s="30">
        <v>599.38</v>
      </c>
      <c r="L17" s="30">
        <v>613.54</v>
      </c>
      <c r="M17" s="30">
        <v>578.78</v>
      </c>
      <c r="N17" s="30">
        <v>506.69</v>
      </c>
      <c r="O17" s="30">
        <v>513.44000000000005</v>
      </c>
      <c r="P17" s="30">
        <v>441.29</v>
      </c>
      <c r="Q17" s="30">
        <v>401.24</v>
      </c>
      <c r="R17" s="76" t="s">
        <v>80</v>
      </c>
      <c r="S17" s="76"/>
      <c r="T17" s="76"/>
      <c r="U17" s="76"/>
      <c r="V17" s="76"/>
      <c r="W17" s="76"/>
      <c r="X17" s="76"/>
      <c r="Y17" s="76"/>
      <c r="Z17" s="76"/>
    </row>
    <row r="18" spans="1:26" x14ac:dyDescent="0.25">
      <c r="A18" s="20">
        <v>6</v>
      </c>
      <c r="B18" s="30" t="s">
        <v>62</v>
      </c>
      <c r="C18" s="30" t="s">
        <v>33</v>
      </c>
      <c r="D18" s="21" t="s">
        <v>66</v>
      </c>
      <c r="E18" s="30">
        <v>261.69</v>
      </c>
      <c r="F18" s="30">
        <v>359.59</v>
      </c>
      <c r="G18" s="30">
        <v>376.23</v>
      </c>
      <c r="H18" s="30">
        <v>412.87</v>
      </c>
      <c r="I18" s="30">
        <v>462.7</v>
      </c>
      <c r="J18" s="30">
        <v>492.45</v>
      </c>
      <c r="K18" s="30">
        <v>493.62</v>
      </c>
      <c r="L18" s="30">
        <v>449.71</v>
      </c>
      <c r="M18" s="30">
        <v>448.58</v>
      </c>
      <c r="N18" s="30">
        <v>405.19</v>
      </c>
      <c r="O18" s="30">
        <v>344.48</v>
      </c>
      <c r="P18" s="30">
        <v>331.63</v>
      </c>
      <c r="Q18" s="30">
        <v>307.45999999999998</v>
      </c>
      <c r="R18" s="76"/>
      <c r="S18" s="76"/>
      <c r="T18" s="76"/>
      <c r="U18" s="76"/>
      <c r="V18" s="76"/>
      <c r="W18" s="76"/>
      <c r="X18" s="76"/>
      <c r="Y18" s="76"/>
      <c r="Z18" s="76"/>
    </row>
    <row r="19" spans="1:26" x14ac:dyDescent="0.25">
      <c r="A19" s="20">
        <v>6</v>
      </c>
      <c r="B19" s="30" t="s">
        <v>62</v>
      </c>
      <c r="C19" s="30" t="s">
        <v>31</v>
      </c>
      <c r="D19" s="21" t="s">
        <v>66</v>
      </c>
      <c r="E19" s="30">
        <v>296</v>
      </c>
      <c r="F19" s="30">
        <v>372.03</v>
      </c>
      <c r="G19" s="30">
        <v>448.2</v>
      </c>
      <c r="H19" s="30">
        <v>472.51</v>
      </c>
      <c r="I19" s="30">
        <v>535.94000000000005</v>
      </c>
      <c r="J19" s="30">
        <v>535.53</v>
      </c>
      <c r="K19" s="30">
        <v>543.84</v>
      </c>
      <c r="L19" s="30">
        <v>531.04</v>
      </c>
      <c r="M19" s="30">
        <v>511.87</v>
      </c>
      <c r="N19" s="30">
        <v>454.6</v>
      </c>
      <c r="O19" s="30">
        <v>425.53</v>
      </c>
      <c r="P19" s="30">
        <v>381.25</v>
      </c>
      <c r="Q19" s="30">
        <v>348.37</v>
      </c>
      <c r="R19" s="76"/>
      <c r="S19" s="76"/>
      <c r="T19" s="76"/>
      <c r="U19" s="76"/>
      <c r="V19" s="76"/>
      <c r="W19" s="76"/>
      <c r="X19" s="76"/>
      <c r="Y19" s="76"/>
      <c r="Z19" s="76"/>
    </row>
    <row r="20" spans="1:26" x14ac:dyDescent="0.25">
      <c r="A20" s="15">
        <v>7</v>
      </c>
      <c r="B20" s="16" t="s">
        <v>63</v>
      </c>
      <c r="C20" s="16" t="s">
        <v>32</v>
      </c>
      <c r="D20" s="16" t="s">
        <v>66</v>
      </c>
      <c r="E20" s="16">
        <v>62.14</v>
      </c>
      <c r="F20" s="16">
        <v>60.55</v>
      </c>
      <c r="G20" s="16">
        <v>54.2</v>
      </c>
      <c r="H20" s="16">
        <v>51.07</v>
      </c>
      <c r="I20" s="16">
        <v>52.26</v>
      </c>
      <c r="J20" s="16">
        <v>52.12</v>
      </c>
      <c r="K20" s="16">
        <v>52.02</v>
      </c>
      <c r="L20" s="16">
        <v>50.59</v>
      </c>
      <c r="M20" s="16">
        <v>50.04</v>
      </c>
      <c r="N20" s="16">
        <v>54.72</v>
      </c>
      <c r="O20" s="16">
        <v>55.98</v>
      </c>
      <c r="P20" s="16">
        <v>59.36</v>
      </c>
      <c r="Q20" s="16">
        <v>60.86</v>
      </c>
      <c r="R20" s="75" t="s">
        <v>82</v>
      </c>
      <c r="S20" s="75"/>
      <c r="T20" s="75"/>
      <c r="U20" s="75"/>
      <c r="V20" s="75"/>
      <c r="W20" s="75"/>
      <c r="X20" s="75"/>
      <c r="Y20" s="75"/>
      <c r="Z20" s="75"/>
    </row>
    <row r="21" spans="1:26" x14ac:dyDescent="0.25">
      <c r="A21" s="15">
        <v>7</v>
      </c>
      <c r="B21" s="16" t="s">
        <v>63</v>
      </c>
      <c r="C21" s="16" t="s">
        <v>33</v>
      </c>
      <c r="D21" s="16" t="s">
        <v>66</v>
      </c>
      <c r="E21" s="16">
        <v>69.06</v>
      </c>
      <c r="F21" s="16">
        <v>63.37</v>
      </c>
      <c r="G21" s="16">
        <v>61.34</v>
      </c>
      <c r="H21" s="16">
        <v>59.79</v>
      </c>
      <c r="I21" s="16">
        <v>61.44</v>
      </c>
      <c r="J21" s="16">
        <v>58.4</v>
      </c>
      <c r="K21" s="16">
        <v>57.42</v>
      </c>
      <c r="L21" s="16">
        <v>58.5</v>
      </c>
      <c r="M21" s="16">
        <v>60.67</v>
      </c>
      <c r="N21" s="16">
        <v>61.95</v>
      </c>
      <c r="O21" s="16">
        <v>66.91</v>
      </c>
      <c r="P21" s="16">
        <v>65.739999999999995</v>
      </c>
      <c r="Q21" s="16">
        <v>67.709999999999994</v>
      </c>
      <c r="R21" s="75"/>
      <c r="S21" s="75"/>
      <c r="T21" s="75"/>
      <c r="U21" s="75"/>
      <c r="V21" s="75"/>
      <c r="W21" s="75"/>
      <c r="X21" s="75"/>
      <c r="Y21" s="75"/>
      <c r="Z21" s="75"/>
    </row>
    <row r="22" spans="1:26" x14ac:dyDescent="0.25">
      <c r="A22" s="15">
        <v>7</v>
      </c>
      <c r="B22" s="16" t="s">
        <v>63</v>
      </c>
      <c r="C22" s="16" t="s">
        <v>31</v>
      </c>
      <c r="D22" s="16" t="s">
        <v>66</v>
      </c>
      <c r="E22" s="16">
        <v>65.849999999999994</v>
      </c>
      <c r="F22" s="16">
        <v>62.17</v>
      </c>
      <c r="G22" s="16">
        <v>57.81</v>
      </c>
      <c r="H22" s="16">
        <v>55.32</v>
      </c>
      <c r="I22" s="16">
        <v>56.75</v>
      </c>
      <c r="J22" s="16">
        <v>55.34</v>
      </c>
      <c r="K22" s="16">
        <v>54.61</v>
      </c>
      <c r="L22" s="16">
        <v>54.58</v>
      </c>
      <c r="M22" s="16">
        <v>55.21</v>
      </c>
      <c r="N22" s="16">
        <v>58.49</v>
      </c>
      <c r="O22" s="16">
        <v>61.49</v>
      </c>
      <c r="P22" s="16">
        <v>62.72</v>
      </c>
      <c r="Q22" s="16">
        <v>64.53</v>
      </c>
      <c r="R22" s="75"/>
      <c r="S22" s="75"/>
      <c r="T22" s="75"/>
      <c r="U22" s="75"/>
      <c r="V22" s="75"/>
      <c r="W22" s="75"/>
      <c r="X22" s="75"/>
      <c r="Y22" s="75"/>
      <c r="Z22" s="75"/>
    </row>
    <row r="23" spans="1:26" ht="14.45" x14ac:dyDescent="0.3">
      <c r="A23" s="18"/>
      <c r="B23" s="19"/>
      <c r="C23" s="19"/>
      <c r="D23" s="19"/>
      <c r="E23" s="19"/>
      <c r="F23" s="19"/>
      <c r="G23" s="19"/>
      <c r="H23" s="19"/>
      <c r="I23" s="19"/>
      <c r="J23" s="19"/>
      <c r="K23" s="19"/>
      <c r="L23" s="19"/>
      <c r="M23" s="19"/>
      <c r="N23" s="19"/>
      <c r="O23" s="19"/>
      <c r="P23" s="19"/>
      <c r="Q23" s="19"/>
      <c r="R23" s="19"/>
      <c r="S23" s="19"/>
      <c r="T23" s="19"/>
      <c r="U23" s="19"/>
      <c r="V23" s="19"/>
      <c r="W23" s="19"/>
      <c r="X23" s="19"/>
      <c r="Y23" s="19"/>
    </row>
    <row r="24" spans="1:26" ht="14.45" x14ac:dyDescent="0.3">
      <c r="A24" s="18"/>
      <c r="B24" s="19"/>
      <c r="C24" s="19"/>
      <c r="D24" s="19"/>
      <c r="E24" s="19"/>
      <c r="F24" s="19"/>
      <c r="G24" s="19"/>
      <c r="H24" s="19"/>
      <c r="I24" s="19"/>
      <c r="J24" s="19"/>
      <c r="K24" s="19"/>
      <c r="L24" s="19"/>
      <c r="M24" s="19"/>
      <c r="N24" s="19"/>
      <c r="O24" s="19"/>
      <c r="P24" s="19"/>
      <c r="Q24" s="19"/>
      <c r="R24" s="19"/>
      <c r="S24" s="19"/>
      <c r="T24" s="19"/>
      <c r="U24" s="19"/>
      <c r="V24" s="19"/>
      <c r="W24" s="19"/>
      <c r="X24" s="19"/>
      <c r="Y24" s="19"/>
    </row>
    <row r="25" spans="1:26" ht="14.45" x14ac:dyDescent="0.3">
      <c r="A25" s="18"/>
      <c r="B25" s="19"/>
      <c r="C25" s="19"/>
      <c r="D25" s="19"/>
      <c r="E25" s="19"/>
      <c r="F25" s="19"/>
      <c r="G25" s="19"/>
      <c r="H25" s="19"/>
      <c r="I25" s="19"/>
      <c r="J25" s="19"/>
      <c r="K25" s="19"/>
      <c r="L25" s="19"/>
      <c r="M25" s="19"/>
      <c r="N25" s="19"/>
      <c r="O25" s="19"/>
      <c r="P25" s="19"/>
      <c r="Q25" s="19"/>
      <c r="R25" s="19"/>
      <c r="S25" s="19"/>
      <c r="T25" s="19"/>
      <c r="U25" s="19"/>
      <c r="V25" s="19"/>
      <c r="W25" s="19"/>
      <c r="X25" s="19"/>
      <c r="Y25" s="19"/>
    </row>
    <row r="26" spans="1:26" ht="14.45" x14ac:dyDescent="0.3">
      <c r="A26" s="18"/>
      <c r="B26" s="19"/>
      <c r="C26" s="19"/>
      <c r="D26" s="19"/>
      <c r="E26" s="19"/>
      <c r="F26" s="19"/>
      <c r="G26" s="19"/>
      <c r="H26" s="19"/>
      <c r="I26" s="19"/>
      <c r="J26" s="19"/>
      <c r="K26" s="19"/>
      <c r="L26" s="19"/>
      <c r="M26" s="19"/>
      <c r="N26" s="19"/>
      <c r="O26" s="19"/>
      <c r="P26" s="19"/>
      <c r="Q26" s="19"/>
      <c r="R26" s="19"/>
      <c r="S26" s="19"/>
      <c r="T26" s="19"/>
      <c r="U26" s="19"/>
      <c r="V26" s="19"/>
      <c r="W26" s="19"/>
      <c r="X26" s="19"/>
      <c r="Y26" s="19"/>
    </row>
    <row r="27" spans="1:26" ht="14.45" x14ac:dyDescent="0.3">
      <c r="A27" s="18"/>
      <c r="B27" s="19"/>
      <c r="C27" s="19"/>
      <c r="D27" s="19"/>
      <c r="E27" s="19"/>
      <c r="F27" s="19"/>
      <c r="G27" s="19"/>
      <c r="H27" s="19"/>
      <c r="I27" s="19"/>
      <c r="J27" s="19"/>
      <c r="K27" s="19"/>
      <c r="L27" s="19"/>
      <c r="M27" s="19"/>
      <c r="N27" s="19"/>
      <c r="O27" s="19"/>
      <c r="P27" s="19"/>
      <c r="Q27" s="19"/>
      <c r="R27" s="19"/>
      <c r="S27" s="19"/>
      <c r="T27" s="19"/>
      <c r="U27" s="19"/>
      <c r="V27" s="19"/>
      <c r="W27" s="19"/>
      <c r="X27" s="19"/>
      <c r="Y27" s="19"/>
    </row>
    <row r="28" spans="1:26" ht="14.45" x14ac:dyDescent="0.3">
      <c r="A28" s="18"/>
      <c r="B28" s="19"/>
      <c r="C28" s="19"/>
      <c r="D28" s="19"/>
      <c r="E28" s="19"/>
      <c r="F28" s="19"/>
      <c r="G28" s="19"/>
      <c r="H28" s="19"/>
      <c r="I28" s="19"/>
      <c r="J28" s="19"/>
      <c r="K28" s="19"/>
      <c r="L28" s="19"/>
      <c r="M28" s="19"/>
      <c r="N28" s="19"/>
      <c r="O28" s="19"/>
      <c r="P28" s="19"/>
      <c r="Q28" s="19"/>
      <c r="R28" s="19"/>
      <c r="S28" s="19"/>
      <c r="T28" s="19"/>
      <c r="U28" s="19"/>
      <c r="V28" s="19"/>
      <c r="W28" s="19"/>
      <c r="X28" s="19"/>
      <c r="Y28" s="19"/>
    </row>
    <row r="29" spans="1:26" ht="14.45" x14ac:dyDescent="0.3">
      <c r="A29" s="18"/>
      <c r="B29" s="19"/>
      <c r="C29" s="19"/>
      <c r="D29" s="19"/>
      <c r="E29" s="19"/>
      <c r="F29" s="19"/>
      <c r="G29" s="19"/>
      <c r="H29" s="19"/>
      <c r="I29" s="19"/>
      <c r="J29" s="19"/>
      <c r="K29" s="19"/>
      <c r="L29" s="19"/>
      <c r="M29" s="19"/>
      <c r="N29" s="19"/>
      <c r="O29" s="19"/>
      <c r="P29" s="19"/>
      <c r="Q29" s="19"/>
      <c r="R29" s="19"/>
      <c r="S29" s="19"/>
      <c r="T29" s="19"/>
      <c r="U29" s="19"/>
      <c r="V29" s="19"/>
      <c r="W29" s="19"/>
      <c r="X29" s="19"/>
      <c r="Y29" s="19"/>
    </row>
    <row r="30" spans="1:26" ht="14.45" x14ac:dyDescent="0.3">
      <c r="A30" s="18"/>
      <c r="B30" s="19"/>
      <c r="C30" s="19"/>
      <c r="D30" s="19"/>
      <c r="E30" s="19"/>
      <c r="F30" s="19"/>
      <c r="G30" s="19"/>
      <c r="H30" s="19"/>
      <c r="I30" s="19"/>
      <c r="J30" s="19"/>
      <c r="K30" s="19"/>
      <c r="L30" s="19"/>
      <c r="M30" s="19"/>
      <c r="N30" s="19"/>
      <c r="O30" s="19"/>
      <c r="P30" s="19"/>
      <c r="Q30" s="19"/>
      <c r="R30" s="19"/>
      <c r="S30" s="19"/>
      <c r="T30" s="19"/>
      <c r="U30" s="19"/>
      <c r="V30" s="19"/>
      <c r="W30" s="19"/>
      <c r="X30" s="19"/>
      <c r="Y30" s="19"/>
    </row>
    <row r="31" spans="1:26" ht="14.45" x14ac:dyDescent="0.3">
      <c r="A31" s="18"/>
      <c r="B31" s="19"/>
      <c r="C31" s="19"/>
      <c r="D31" s="19"/>
      <c r="E31" s="19"/>
      <c r="F31" s="19"/>
      <c r="G31" s="19"/>
      <c r="H31" s="19"/>
      <c r="I31" s="19"/>
      <c r="J31" s="19"/>
      <c r="K31" s="19"/>
      <c r="L31" s="19"/>
      <c r="M31" s="19"/>
      <c r="N31" s="19"/>
      <c r="O31" s="19"/>
      <c r="P31" s="19"/>
      <c r="Q31" s="19"/>
      <c r="R31" s="19"/>
      <c r="S31" s="19"/>
      <c r="T31" s="19"/>
      <c r="U31" s="19"/>
      <c r="V31" s="19"/>
      <c r="W31" s="19"/>
      <c r="X31" s="19"/>
      <c r="Y31" s="19"/>
    </row>
    <row r="32" spans="1:26" ht="14.45" x14ac:dyDescent="0.3">
      <c r="A32" s="18"/>
      <c r="B32" s="19"/>
      <c r="C32" s="19"/>
      <c r="D32" s="19"/>
      <c r="E32" s="19"/>
      <c r="F32" s="19"/>
      <c r="G32" s="19"/>
      <c r="H32" s="19"/>
      <c r="I32" s="19"/>
      <c r="J32" s="19"/>
      <c r="K32" s="19"/>
      <c r="L32" s="19"/>
      <c r="M32" s="19"/>
      <c r="N32" s="19"/>
      <c r="O32" s="19"/>
      <c r="P32" s="19"/>
      <c r="Q32" s="19"/>
      <c r="R32" s="19"/>
      <c r="S32" s="19"/>
      <c r="T32" s="19"/>
      <c r="U32" s="19"/>
      <c r="V32" s="19"/>
      <c r="W32" s="19"/>
      <c r="X32" s="19"/>
      <c r="Y32" s="19"/>
    </row>
    <row r="33" spans="1:25" ht="14.45" x14ac:dyDescent="0.3">
      <c r="A33" s="18"/>
      <c r="B33" s="19"/>
      <c r="C33" s="19"/>
      <c r="D33" s="19"/>
      <c r="E33" s="19"/>
      <c r="F33" s="19"/>
      <c r="G33" s="19"/>
      <c r="H33" s="19"/>
      <c r="I33" s="19"/>
      <c r="J33" s="19"/>
      <c r="K33" s="19"/>
      <c r="L33" s="19"/>
      <c r="M33" s="19"/>
      <c r="N33" s="19"/>
      <c r="O33" s="19"/>
      <c r="P33" s="19"/>
      <c r="Q33" s="19"/>
      <c r="R33" s="19"/>
      <c r="S33" s="19"/>
      <c r="T33" s="19"/>
      <c r="U33" s="19"/>
      <c r="V33" s="19"/>
      <c r="W33" s="19"/>
      <c r="X33" s="19"/>
      <c r="Y33" s="19"/>
    </row>
    <row r="34" spans="1:25" ht="14.45" x14ac:dyDescent="0.3">
      <c r="A34" s="18"/>
      <c r="B34" s="19"/>
      <c r="C34" s="19"/>
      <c r="D34" s="19"/>
      <c r="E34" s="19"/>
      <c r="F34" s="19"/>
      <c r="G34" s="19"/>
      <c r="H34" s="19"/>
      <c r="I34" s="19"/>
      <c r="J34" s="19"/>
      <c r="K34" s="19"/>
      <c r="L34" s="19"/>
      <c r="M34" s="19"/>
      <c r="N34" s="19"/>
      <c r="O34" s="19"/>
      <c r="P34" s="19"/>
      <c r="Q34" s="19"/>
      <c r="R34" s="19"/>
      <c r="S34" s="19"/>
      <c r="T34" s="19"/>
      <c r="U34" s="19"/>
      <c r="V34" s="19"/>
      <c r="W34" s="19"/>
      <c r="X34" s="19"/>
      <c r="Y34" s="19"/>
    </row>
    <row r="35" spans="1:25" ht="14.45" x14ac:dyDescent="0.3">
      <c r="A35" s="18"/>
      <c r="B35" s="19"/>
      <c r="C35" s="19"/>
      <c r="D35" s="19"/>
      <c r="E35" s="19"/>
      <c r="F35" s="19"/>
      <c r="G35" s="19"/>
      <c r="H35" s="19"/>
      <c r="I35" s="19"/>
      <c r="J35" s="19"/>
      <c r="K35" s="19"/>
      <c r="L35" s="19"/>
      <c r="M35" s="19"/>
      <c r="N35" s="19"/>
      <c r="O35" s="19"/>
      <c r="P35" s="19"/>
      <c r="Q35" s="19"/>
      <c r="R35" s="19"/>
      <c r="S35" s="19"/>
      <c r="T35" s="19"/>
      <c r="U35" s="19"/>
      <c r="V35" s="19"/>
      <c r="W35" s="19"/>
      <c r="X35" s="19"/>
      <c r="Y35" s="19"/>
    </row>
    <row r="36" spans="1:25" ht="14.45" x14ac:dyDescent="0.3">
      <c r="A36" s="18"/>
      <c r="B36" s="19"/>
      <c r="C36" s="19"/>
      <c r="D36" s="19"/>
      <c r="E36" s="19"/>
      <c r="F36" s="19"/>
      <c r="G36" s="19"/>
      <c r="H36" s="19"/>
      <c r="I36" s="19"/>
      <c r="J36" s="19"/>
      <c r="K36" s="19"/>
      <c r="L36" s="19"/>
      <c r="M36" s="19"/>
      <c r="N36" s="19"/>
      <c r="O36" s="19"/>
      <c r="P36" s="19"/>
      <c r="Q36" s="19"/>
      <c r="R36" s="19"/>
      <c r="S36" s="19"/>
      <c r="T36" s="19"/>
      <c r="U36" s="19"/>
      <c r="V36" s="19"/>
      <c r="W36" s="19"/>
      <c r="X36" s="19"/>
      <c r="Y36" s="19"/>
    </row>
    <row r="37" spans="1:25" ht="14.45" x14ac:dyDescent="0.3">
      <c r="A37" s="18"/>
      <c r="B37" s="19"/>
      <c r="C37" s="19"/>
      <c r="D37" s="19"/>
      <c r="E37" s="19"/>
      <c r="F37" s="19"/>
      <c r="G37" s="19"/>
      <c r="H37" s="19"/>
      <c r="I37" s="19"/>
      <c r="J37" s="19"/>
      <c r="K37" s="19"/>
      <c r="L37" s="19"/>
      <c r="M37" s="19"/>
      <c r="N37" s="19"/>
      <c r="O37" s="19"/>
      <c r="P37" s="19"/>
      <c r="Q37" s="19"/>
      <c r="R37" s="19"/>
      <c r="S37" s="19"/>
      <c r="T37" s="19"/>
      <c r="U37" s="19"/>
      <c r="V37" s="19"/>
      <c r="W37" s="19"/>
      <c r="X37" s="19"/>
      <c r="Y37" s="19"/>
    </row>
    <row r="38" spans="1:25" ht="14.45" x14ac:dyDescent="0.3">
      <c r="A38" s="18"/>
      <c r="B38" s="19"/>
      <c r="C38" s="19"/>
      <c r="D38" s="19"/>
      <c r="E38" s="19"/>
      <c r="F38" s="19"/>
      <c r="G38" s="19"/>
      <c r="H38" s="19"/>
      <c r="I38" s="19"/>
      <c r="J38" s="19"/>
      <c r="K38" s="19"/>
      <c r="L38" s="19"/>
      <c r="M38" s="19"/>
      <c r="N38" s="19"/>
      <c r="O38" s="19"/>
      <c r="P38" s="19"/>
      <c r="Q38" s="19"/>
      <c r="R38" s="19"/>
      <c r="S38" s="19"/>
      <c r="T38" s="19"/>
      <c r="U38" s="19"/>
      <c r="V38" s="19"/>
      <c r="W38" s="19"/>
      <c r="X38" s="19"/>
      <c r="Y38" s="19"/>
    </row>
    <row r="39" spans="1:25" ht="14.45" x14ac:dyDescent="0.3">
      <c r="A39" s="18"/>
      <c r="B39" s="19"/>
      <c r="C39" s="19"/>
      <c r="D39" s="19"/>
      <c r="E39" s="19"/>
      <c r="F39" s="19"/>
      <c r="G39" s="19"/>
      <c r="H39" s="19"/>
      <c r="I39" s="19"/>
      <c r="J39" s="19"/>
      <c r="K39" s="19"/>
      <c r="L39" s="19"/>
      <c r="M39" s="19"/>
      <c r="N39" s="19"/>
      <c r="O39" s="19"/>
      <c r="P39" s="19"/>
      <c r="Q39" s="19"/>
      <c r="R39" s="19"/>
      <c r="S39" s="19"/>
      <c r="T39" s="19"/>
      <c r="U39" s="19"/>
      <c r="V39" s="19"/>
      <c r="W39" s="19"/>
      <c r="X39" s="19"/>
      <c r="Y39" s="19"/>
    </row>
    <row r="40" spans="1:25" ht="14.45" x14ac:dyDescent="0.3">
      <c r="A40" s="18"/>
      <c r="B40" s="19"/>
      <c r="C40" s="19"/>
      <c r="D40" s="19"/>
      <c r="E40" s="19"/>
      <c r="F40" s="19"/>
      <c r="G40" s="19"/>
      <c r="H40" s="19"/>
      <c r="I40" s="19"/>
      <c r="J40" s="19"/>
      <c r="K40" s="19"/>
      <c r="L40" s="19"/>
      <c r="M40" s="19"/>
      <c r="N40" s="19"/>
      <c r="O40" s="19"/>
      <c r="P40" s="19"/>
      <c r="Q40" s="19"/>
      <c r="R40" s="19"/>
      <c r="S40" s="19"/>
      <c r="T40" s="19"/>
      <c r="U40" s="19"/>
      <c r="V40" s="19"/>
      <c r="W40" s="19"/>
      <c r="X40" s="19"/>
      <c r="Y40" s="19"/>
    </row>
    <row r="41" spans="1:25" ht="14.45" x14ac:dyDescent="0.3">
      <c r="A41" s="18"/>
      <c r="B41" s="19"/>
      <c r="C41" s="19"/>
      <c r="D41" s="19"/>
      <c r="E41" s="19"/>
      <c r="F41" s="19"/>
      <c r="G41" s="19"/>
      <c r="H41" s="19"/>
      <c r="I41" s="19"/>
      <c r="J41" s="19"/>
      <c r="K41" s="19"/>
      <c r="L41" s="19"/>
      <c r="M41" s="19"/>
      <c r="N41" s="19"/>
      <c r="O41" s="19"/>
      <c r="P41" s="19"/>
      <c r="Q41" s="19"/>
      <c r="R41" s="19"/>
      <c r="S41" s="19"/>
      <c r="T41" s="19"/>
      <c r="U41" s="19"/>
      <c r="V41" s="19"/>
      <c r="W41" s="19"/>
      <c r="X41" s="19"/>
      <c r="Y41" s="19"/>
    </row>
    <row r="42" spans="1:25" ht="14.45" x14ac:dyDescent="0.3">
      <c r="A42" s="18"/>
      <c r="B42" s="19"/>
      <c r="C42" s="19"/>
      <c r="D42" s="19"/>
      <c r="E42" s="19"/>
      <c r="F42" s="19"/>
      <c r="G42" s="19"/>
      <c r="H42" s="19"/>
      <c r="I42" s="19"/>
      <c r="J42" s="19"/>
      <c r="K42" s="19"/>
      <c r="L42" s="19"/>
      <c r="M42" s="19"/>
      <c r="N42" s="19"/>
      <c r="O42" s="19"/>
      <c r="P42" s="19"/>
      <c r="Q42" s="19"/>
      <c r="R42" s="19"/>
      <c r="S42" s="19"/>
      <c r="T42" s="19"/>
      <c r="U42" s="19"/>
      <c r="V42" s="19"/>
      <c r="W42" s="19"/>
      <c r="X42" s="19"/>
      <c r="Y42" s="19"/>
    </row>
    <row r="43" spans="1:25" ht="14.45" x14ac:dyDescent="0.3">
      <c r="A43" s="18"/>
      <c r="B43" s="19"/>
      <c r="C43" s="19"/>
      <c r="D43" s="19"/>
      <c r="E43" s="19"/>
      <c r="F43" s="19"/>
      <c r="G43" s="19"/>
      <c r="H43" s="19"/>
      <c r="I43" s="19"/>
      <c r="J43" s="19"/>
      <c r="K43" s="19"/>
      <c r="L43" s="19"/>
      <c r="M43" s="19"/>
      <c r="N43" s="19"/>
      <c r="O43" s="19"/>
      <c r="P43" s="19"/>
      <c r="Q43" s="19"/>
      <c r="R43" s="19"/>
      <c r="S43" s="19"/>
      <c r="T43" s="19"/>
      <c r="U43" s="19"/>
      <c r="V43" s="19"/>
      <c r="W43" s="19"/>
      <c r="X43" s="19"/>
      <c r="Y43" s="19"/>
    </row>
    <row r="44" spans="1:25" x14ac:dyDescent="0.25">
      <c r="A44" s="18"/>
      <c r="B44" s="19"/>
      <c r="C44" s="19"/>
      <c r="D44" s="19"/>
      <c r="E44" s="19"/>
      <c r="F44" s="19"/>
      <c r="G44" s="19"/>
      <c r="H44" s="19"/>
      <c r="I44" s="19"/>
      <c r="J44" s="19"/>
      <c r="K44" s="19"/>
      <c r="L44" s="19"/>
      <c r="M44" s="19"/>
      <c r="N44" s="19"/>
      <c r="O44" s="19"/>
      <c r="P44" s="19"/>
      <c r="Q44" s="19"/>
      <c r="R44" s="19"/>
      <c r="S44" s="19"/>
      <c r="T44" s="19"/>
      <c r="U44" s="19"/>
      <c r="V44" s="19"/>
      <c r="W44" s="19"/>
      <c r="X44" s="19"/>
      <c r="Y44" s="19"/>
    </row>
    <row r="45" spans="1:25" x14ac:dyDescent="0.25">
      <c r="A45" s="18"/>
      <c r="B45" s="19"/>
      <c r="C45" s="19"/>
      <c r="D45" s="19"/>
      <c r="E45" s="19"/>
      <c r="F45" s="19"/>
      <c r="G45" s="19"/>
      <c r="H45" s="19"/>
      <c r="I45" s="19"/>
      <c r="J45" s="19"/>
      <c r="K45" s="19"/>
      <c r="L45" s="19"/>
      <c r="M45" s="19"/>
      <c r="N45" s="19"/>
      <c r="O45" s="19"/>
      <c r="P45" s="19"/>
      <c r="Q45" s="19"/>
      <c r="R45" s="19"/>
      <c r="S45" s="19"/>
      <c r="T45" s="19"/>
      <c r="U45" s="19"/>
      <c r="V45" s="19"/>
      <c r="W45" s="19"/>
      <c r="X45" s="19"/>
      <c r="Y45" s="19"/>
    </row>
    <row r="46" spans="1:25" x14ac:dyDescent="0.25">
      <c r="A46" s="18"/>
      <c r="B46" s="19"/>
      <c r="C46" s="19"/>
      <c r="D46" s="19"/>
      <c r="E46" s="19"/>
      <c r="F46" s="19"/>
      <c r="G46" s="19"/>
      <c r="H46" s="19"/>
      <c r="I46" s="19"/>
      <c r="J46" s="19"/>
      <c r="K46" s="19"/>
      <c r="L46" s="19"/>
      <c r="M46" s="19"/>
      <c r="N46" s="19"/>
      <c r="O46" s="19"/>
      <c r="P46" s="19"/>
      <c r="Q46" s="19"/>
      <c r="R46" s="19"/>
      <c r="S46" s="19"/>
      <c r="T46" s="19"/>
      <c r="U46" s="19"/>
      <c r="V46" s="19"/>
      <c r="W46" s="19"/>
      <c r="X46" s="19"/>
      <c r="Y46" s="19"/>
    </row>
    <row r="47" spans="1:25" x14ac:dyDescent="0.25">
      <c r="A47" s="18"/>
      <c r="B47" s="19"/>
      <c r="C47" s="19"/>
      <c r="D47" s="19"/>
      <c r="E47" s="19"/>
      <c r="F47" s="19"/>
      <c r="G47" s="19"/>
      <c r="H47" s="19"/>
      <c r="I47" s="19"/>
      <c r="J47" s="19"/>
      <c r="K47" s="19"/>
      <c r="L47" s="19"/>
      <c r="M47" s="19"/>
      <c r="N47" s="19"/>
      <c r="O47" s="19"/>
      <c r="P47" s="19"/>
      <c r="Q47" s="19"/>
      <c r="R47" s="19"/>
      <c r="S47" s="19"/>
      <c r="T47" s="19"/>
      <c r="U47" s="19"/>
      <c r="V47" s="19"/>
      <c r="W47" s="19"/>
      <c r="X47" s="19"/>
      <c r="Y47" s="19"/>
    </row>
    <row r="48" spans="1:25" x14ac:dyDescent="0.25">
      <c r="A48" s="18"/>
      <c r="B48" s="19"/>
      <c r="C48" s="19"/>
      <c r="D48" s="19"/>
      <c r="E48" s="19"/>
      <c r="F48" s="19"/>
      <c r="G48" s="19"/>
      <c r="H48" s="19"/>
      <c r="I48" s="19"/>
      <c r="J48" s="19"/>
      <c r="K48" s="19"/>
      <c r="L48" s="19"/>
      <c r="M48" s="19"/>
      <c r="N48" s="19"/>
      <c r="O48" s="19"/>
      <c r="P48" s="19"/>
      <c r="Q48" s="19"/>
      <c r="R48" s="19"/>
      <c r="S48" s="19"/>
      <c r="T48" s="19"/>
      <c r="U48" s="19"/>
      <c r="V48" s="19"/>
      <c r="W48" s="19"/>
      <c r="X48" s="19"/>
      <c r="Y48" s="19"/>
    </row>
    <row r="49" spans="1:25" x14ac:dyDescent="0.25">
      <c r="A49" s="18"/>
      <c r="B49" s="19"/>
      <c r="C49" s="19"/>
      <c r="D49" s="19"/>
      <c r="E49" s="19"/>
      <c r="F49" s="19"/>
      <c r="G49" s="19"/>
      <c r="H49" s="19"/>
      <c r="I49" s="19"/>
      <c r="J49" s="19"/>
      <c r="K49" s="19"/>
      <c r="L49" s="19"/>
      <c r="M49" s="19"/>
      <c r="N49" s="19"/>
      <c r="O49" s="19"/>
      <c r="P49" s="19"/>
      <c r="Q49" s="19"/>
      <c r="R49" s="19"/>
      <c r="S49" s="19"/>
      <c r="T49" s="19"/>
      <c r="U49" s="19"/>
      <c r="V49" s="19"/>
      <c r="W49" s="19"/>
      <c r="X49" s="19"/>
      <c r="Y49" s="19"/>
    </row>
    <row r="50" spans="1:25" x14ac:dyDescent="0.25">
      <c r="A50" s="18"/>
      <c r="B50" s="19"/>
      <c r="C50" s="19"/>
      <c r="D50" s="19"/>
      <c r="E50" s="19"/>
      <c r="F50" s="19"/>
      <c r="G50" s="19"/>
      <c r="H50" s="19"/>
      <c r="I50" s="19"/>
      <c r="J50" s="19"/>
      <c r="K50" s="19"/>
      <c r="L50" s="19"/>
      <c r="M50" s="19"/>
      <c r="N50" s="19"/>
      <c r="O50" s="19"/>
      <c r="P50" s="19"/>
      <c r="Q50" s="19"/>
      <c r="R50" s="19"/>
      <c r="S50" s="19"/>
      <c r="T50" s="19"/>
      <c r="U50" s="19"/>
      <c r="V50" s="19"/>
      <c r="W50" s="19"/>
      <c r="X50" s="19"/>
      <c r="Y50" s="19"/>
    </row>
    <row r="51" spans="1:25" x14ac:dyDescent="0.25">
      <c r="A51" s="18"/>
      <c r="B51" s="19"/>
      <c r="C51" s="19"/>
      <c r="D51" s="19"/>
      <c r="E51" s="19"/>
      <c r="F51" s="19"/>
      <c r="G51" s="19"/>
      <c r="H51" s="19"/>
      <c r="I51" s="19"/>
      <c r="J51" s="19"/>
      <c r="K51" s="19"/>
      <c r="L51" s="19"/>
      <c r="M51" s="19"/>
      <c r="N51" s="19"/>
      <c r="O51" s="19"/>
      <c r="P51" s="19"/>
      <c r="Q51" s="19"/>
      <c r="R51" s="19"/>
      <c r="S51" s="19"/>
      <c r="T51" s="19"/>
      <c r="U51" s="19"/>
      <c r="V51" s="19"/>
      <c r="W51" s="19"/>
      <c r="X51" s="19"/>
      <c r="Y51" s="19"/>
    </row>
    <row r="52" spans="1:25" x14ac:dyDescent="0.25">
      <c r="A52" s="18"/>
      <c r="B52" s="19"/>
      <c r="C52" s="19"/>
      <c r="D52" s="19"/>
      <c r="E52" s="19"/>
      <c r="F52" s="19"/>
      <c r="G52" s="19"/>
      <c r="H52" s="19"/>
      <c r="I52" s="19"/>
      <c r="J52" s="19"/>
      <c r="K52" s="19"/>
      <c r="L52" s="19"/>
      <c r="M52" s="19"/>
      <c r="N52" s="19"/>
      <c r="O52" s="19"/>
      <c r="P52" s="19"/>
      <c r="Q52" s="19"/>
      <c r="R52" s="19"/>
      <c r="S52" s="19"/>
      <c r="T52" s="19"/>
      <c r="U52" s="19"/>
      <c r="V52" s="19"/>
      <c r="W52" s="19"/>
      <c r="X52" s="19"/>
      <c r="Y52" s="19"/>
    </row>
    <row r="53" spans="1:25" x14ac:dyDescent="0.25">
      <c r="A53" s="18"/>
      <c r="B53" s="19"/>
      <c r="C53" s="19"/>
      <c r="D53" s="19"/>
      <c r="E53" s="19"/>
      <c r="F53" s="19"/>
      <c r="G53" s="19"/>
      <c r="H53" s="19"/>
      <c r="I53" s="19"/>
      <c r="J53" s="19"/>
      <c r="K53" s="19"/>
      <c r="L53" s="19"/>
      <c r="M53" s="19"/>
      <c r="N53" s="19"/>
      <c r="O53" s="19"/>
      <c r="P53" s="19"/>
      <c r="Q53" s="19"/>
      <c r="R53" s="19"/>
      <c r="S53" s="19"/>
      <c r="T53" s="19"/>
      <c r="U53" s="19"/>
      <c r="V53" s="19"/>
      <c r="W53" s="19"/>
      <c r="X53" s="19"/>
      <c r="Y53" s="19"/>
    </row>
    <row r="54" spans="1:25" x14ac:dyDescent="0.25">
      <c r="A54" s="18"/>
      <c r="B54" s="19"/>
      <c r="C54" s="19"/>
      <c r="D54" s="19"/>
      <c r="E54" s="19"/>
      <c r="F54" s="19"/>
      <c r="G54" s="19"/>
      <c r="H54" s="19"/>
      <c r="I54" s="19"/>
      <c r="J54" s="19"/>
      <c r="K54" s="19"/>
      <c r="L54" s="19"/>
      <c r="M54" s="19"/>
      <c r="N54" s="19"/>
      <c r="O54" s="19"/>
      <c r="P54" s="19"/>
      <c r="Q54" s="19"/>
      <c r="R54" s="19"/>
      <c r="S54" s="19"/>
      <c r="T54" s="19"/>
      <c r="U54" s="19"/>
      <c r="V54" s="19"/>
      <c r="W54" s="19"/>
      <c r="X54" s="19"/>
      <c r="Y54" s="19"/>
    </row>
    <row r="55" spans="1:25" x14ac:dyDescent="0.25">
      <c r="A55" s="18"/>
      <c r="B55" s="19"/>
      <c r="C55" s="19"/>
      <c r="D55" s="19"/>
      <c r="E55" s="19"/>
      <c r="F55" s="19"/>
      <c r="G55" s="19"/>
      <c r="H55" s="19"/>
      <c r="I55" s="19"/>
      <c r="J55" s="19"/>
      <c r="K55" s="19"/>
      <c r="L55" s="19"/>
      <c r="M55" s="19"/>
      <c r="N55" s="19"/>
      <c r="O55" s="19"/>
      <c r="P55" s="19"/>
      <c r="Q55" s="19"/>
      <c r="R55" s="19"/>
      <c r="S55" s="19"/>
      <c r="T55" s="19"/>
      <c r="U55" s="19"/>
      <c r="V55" s="19"/>
      <c r="W55" s="19"/>
      <c r="X55" s="19"/>
      <c r="Y55" s="19"/>
    </row>
    <row r="56" spans="1:25" x14ac:dyDescent="0.25">
      <c r="A56" s="18"/>
      <c r="B56" s="19"/>
      <c r="C56" s="19"/>
      <c r="D56" s="19"/>
      <c r="E56" s="19"/>
      <c r="F56" s="19"/>
      <c r="G56" s="19"/>
      <c r="H56" s="19"/>
      <c r="I56" s="19"/>
      <c r="J56" s="19"/>
      <c r="K56" s="19"/>
      <c r="L56" s="19"/>
      <c r="M56" s="19"/>
      <c r="N56" s="19"/>
      <c r="O56" s="19"/>
      <c r="P56" s="19"/>
      <c r="Q56" s="19"/>
      <c r="R56" s="19"/>
      <c r="S56" s="19"/>
      <c r="T56" s="19"/>
      <c r="U56" s="19"/>
      <c r="V56" s="19"/>
      <c r="W56" s="19"/>
      <c r="X56" s="19"/>
      <c r="Y56" s="19"/>
    </row>
    <row r="57" spans="1:25" x14ac:dyDescent="0.25">
      <c r="A57" s="18"/>
      <c r="B57" s="19"/>
      <c r="C57" s="19"/>
      <c r="D57" s="19"/>
      <c r="E57" s="19"/>
      <c r="F57" s="19"/>
      <c r="G57" s="19"/>
      <c r="H57" s="19"/>
      <c r="I57" s="19"/>
      <c r="J57" s="19"/>
      <c r="K57" s="19"/>
      <c r="L57" s="19"/>
      <c r="M57" s="19"/>
      <c r="N57" s="19"/>
      <c r="O57" s="19"/>
      <c r="P57" s="19"/>
      <c r="Q57" s="19"/>
      <c r="R57" s="19"/>
      <c r="S57" s="19"/>
      <c r="T57" s="19"/>
      <c r="U57" s="19"/>
      <c r="V57" s="19"/>
      <c r="W57" s="19"/>
      <c r="X57" s="19"/>
      <c r="Y57" s="19"/>
    </row>
    <row r="58" spans="1:25" x14ac:dyDescent="0.25">
      <c r="A58" s="18"/>
      <c r="B58" s="19"/>
      <c r="C58" s="19"/>
      <c r="D58" s="19"/>
      <c r="E58" s="19"/>
      <c r="F58" s="19"/>
      <c r="G58" s="19"/>
      <c r="H58" s="19"/>
      <c r="I58" s="19"/>
      <c r="J58" s="19"/>
      <c r="K58" s="19"/>
      <c r="L58" s="19"/>
      <c r="M58" s="19"/>
      <c r="N58" s="19"/>
      <c r="O58" s="19"/>
      <c r="P58" s="19"/>
      <c r="Q58" s="19"/>
      <c r="R58" s="19"/>
      <c r="S58" s="19"/>
      <c r="T58" s="19"/>
      <c r="U58" s="19"/>
      <c r="V58" s="19"/>
      <c r="W58" s="19"/>
      <c r="X58" s="19"/>
      <c r="Y58" s="19"/>
    </row>
    <row r="59" spans="1:25" x14ac:dyDescent="0.25">
      <c r="A59" s="18"/>
      <c r="B59" s="19"/>
      <c r="C59" s="19"/>
      <c r="D59" s="19"/>
      <c r="E59" s="19"/>
      <c r="F59" s="19"/>
      <c r="G59" s="19"/>
      <c r="H59" s="19"/>
      <c r="I59" s="19"/>
      <c r="J59" s="19"/>
      <c r="K59" s="19"/>
      <c r="L59" s="19"/>
      <c r="M59" s="19"/>
      <c r="N59" s="19"/>
      <c r="O59" s="19"/>
      <c r="P59" s="19"/>
      <c r="Q59" s="19"/>
      <c r="R59" s="19"/>
      <c r="S59" s="19"/>
      <c r="T59" s="19"/>
      <c r="U59" s="19"/>
      <c r="V59" s="19"/>
      <c r="W59" s="19"/>
      <c r="X59" s="19"/>
      <c r="Y59" s="19"/>
    </row>
    <row r="60" spans="1:25" x14ac:dyDescent="0.25">
      <c r="A60" s="18"/>
      <c r="B60" s="19"/>
      <c r="C60" s="19"/>
      <c r="D60" s="19"/>
      <c r="E60" s="19"/>
      <c r="F60" s="19"/>
      <c r="G60" s="19"/>
      <c r="H60" s="19"/>
      <c r="I60" s="19"/>
      <c r="J60" s="19"/>
      <c r="K60" s="19"/>
      <c r="L60" s="19"/>
      <c r="M60" s="19"/>
      <c r="N60" s="19"/>
      <c r="O60" s="19"/>
      <c r="P60" s="19"/>
      <c r="Q60" s="19"/>
      <c r="R60" s="19"/>
      <c r="S60" s="19"/>
      <c r="T60" s="19"/>
      <c r="U60" s="19"/>
      <c r="V60" s="19"/>
      <c r="W60" s="19"/>
      <c r="X60" s="19"/>
      <c r="Y60" s="19"/>
    </row>
    <row r="61" spans="1:25" x14ac:dyDescent="0.25">
      <c r="A61" s="18"/>
      <c r="B61" s="19"/>
      <c r="C61" s="19"/>
      <c r="D61" s="19"/>
      <c r="E61" s="19"/>
      <c r="F61" s="19"/>
      <c r="G61" s="19"/>
      <c r="H61" s="19"/>
      <c r="I61" s="19"/>
      <c r="J61" s="19"/>
      <c r="K61" s="19"/>
      <c r="L61" s="19"/>
      <c r="M61" s="19"/>
      <c r="N61" s="19"/>
      <c r="O61" s="19"/>
      <c r="P61" s="19"/>
      <c r="Q61" s="19"/>
      <c r="R61" s="19"/>
      <c r="S61" s="19"/>
      <c r="T61" s="19"/>
      <c r="U61" s="19"/>
      <c r="V61" s="19"/>
      <c r="W61" s="19"/>
      <c r="X61" s="19"/>
      <c r="Y61" s="19"/>
    </row>
    <row r="62" spans="1:25" x14ac:dyDescent="0.25">
      <c r="A62" s="18"/>
      <c r="B62" s="19"/>
      <c r="C62" s="19"/>
      <c r="D62" s="19"/>
      <c r="E62" s="19"/>
      <c r="F62" s="19"/>
      <c r="G62" s="19"/>
      <c r="H62" s="19"/>
      <c r="I62" s="19"/>
      <c r="J62" s="19"/>
      <c r="K62" s="19"/>
      <c r="L62" s="19"/>
      <c r="M62" s="19"/>
      <c r="N62" s="19"/>
      <c r="O62" s="19"/>
      <c r="P62" s="19"/>
      <c r="Q62" s="19"/>
      <c r="R62" s="19"/>
      <c r="S62" s="19"/>
      <c r="T62" s="19"/>
      <c r="U62" s="19"/>
      <c r="V62" s="19"/>
      <c r="W62" s="19"/>
      <c r="X62" s="19"/>
      <c r="Y62" s="19"/>
    </row>
    <row r="63" spans="1:25" x14ac:dyDescent="0.25">
      <c r="A63" s="18"/>
      <c r="B63" s="19"/>
      <c r="C63" s="19"/>
      <c r="D63" s="19"/>
      <c r="E63" s="19"/>
      <c r="F63" s="19"/>
      <c r="G63" s="19"/>
      <c r="H63" s="19"/>
      <c r="I63" s="19"/>
      <c r="J63" s="19"/>
      <c r="K63" s="19"/>
      <c r="L63" s="19"/>
      <c r="M63" s="19"/>
      <c r="N63" s="19"/>
      <c r="O63" s="19"/>
      <c r="P63" s="19"/>
      <c r="Q63" s="19"/>
      <c r="R63" s="19"/>
      <c r="S63" s="19"/>
      <c r="T63" s="19"/>
      <c r="U63" s="19"/>
      <c r="V63" s="19"/>
      <c r="W63" s="19"/>
      <c r="X63" s="19"/>
      <c r="Y63" s="19"/>
    </row>
    <row r="64" spans="1:25" x14ac:dyDescent="0.25">
      <c r="A64" s="18"/>
      <c r="B64" s="19"/>
      <c r="C64" s="19"/>
      <c r="D64" s="19"/>
      <c r="E64" s="19"/>
      <c r="F64" s="19"/>
      <c r="G64" s="19"/>
      <c r="H64" s="19"/>
      <c r="I64" s="19"/>
      <c r="J64" s="19"/>
      <c r="K64" s="19"/>
      <c r="L64" s="19"/>
      <c r="M64" s="19"/>
      <c r="N64" s="19"/>
      <c r="O64" s="19"/>
      <c r="P64" s="19"/>
      <c r="Q64" s="19"/>
      <c r="R64" s="19"/>
      <c r="S64" s="19"/>
      <c r="T64" s="19"/>
      <c r="U64" s="19"/>
      <c r="V64" s="19"/>
      <c r="W64" s="19"/>
      <c r="X64" s="19"/>
      <c r="Y64" s="19"/>
    </row>
    <row r="65" spans="1:25" x14ac:dyDescent="0.25">
      <c r="A65" s="18"/>
      <c r="B65" s="19"/>
      <c r="C65" s="19"/>
      <c r="D65" s="19"/>
      <c r="E65" s="19"/>
      <c r="F65" s="19"/>
      <c r="G65" s="19"/>
      <c r="H65" s="19"/>
      <c r="I65" s="19"/>
      <c r="J65" s="19"/>
      <c r="K65" s="19"/>
      <c r="L65" s="19"/>
      <c r="M65" s="19"/>
      <c r="N65" s="19"/>
      <c r="O65" s="19"/>
      <c r="P65" s="19"/>
      <c r="Q65" s="19"/>
      <c r="R65" s="19"/>
      <c r="S65" s="19"/>
      <c r="T65" s="19"/>
      <c r="U65" s="19"/>
      <c r="V65" s="19"/>
      <c r="W65" s="19"/>
      <c r="X65" s="19"/>
      <c r="Y65" s="19"/>
    </row>
    <row r="66" spans="1:25" x14ac:dyDescent="0.25">
      <c r="A66" s="18"/>
      <c r="B66" s="19"/>
      <c r="C66" s="19"/>
      <c r="D66" s="19"/>
      <c r="E66" s="19"/>
      <c r="F66" s="19"/>
      <c r="G66" s="19"/>
      <c r="H66" s="19"/>
      <c r="I66" s="19"/>
      <c r="J66" s="19"/>
      <c r="K66" s="19"/>
      <c r="L66" s="19"/>
      <c r="M66" s="19"/>
      <c r="N66" s="19"/>
      <c r="O66" s="19"/>
      <c r="P66" s="19"/>
      <c r="Q66" s="19"/>
      <c r="R66" s="19"/>
      <c r="S66" s="19"/>
      <c r="T66" s="19"/>
      <c r="U66" s="19"/>
      <c r="V66" s="19"/>
      <c r="W66" s="19"/>
      <c r="X66" s="19"/>
      <c r="Y66" s="19"/>
    </row>
    <row r="67" spans="1:25" x14ac:dyDescent="0.25">
      <c r="A67" s="18"/>
      <c r="B67" s="19"/>
      <c r="C67" s="19"/>
      <c r="D67" s="19"/>
      <c r="E67" s="19"/>
      <c r="F67" s="19"/>
      <c r="G67" s="19"/>
      <c r="H67" s="19"/>
      <c r="I67" s="19"/>
      <c r="J67" s="19"/>
      <c r="K67" s="19"/>
      <c r="L67" s="19"/>
      <c r="M67" s="19"/>
      <c r="N67" s="19"/>
      <c r="O67" s="19"/>
      <c r="P67" s="19"/>
      <c r="Q67" s="19"/>
      <c r="R67" s="19"/>
      <c r="S67" s="19"/>
      <c r="T67" s="19"/>
      <c r="U67" s="19"/>
      <c r="V67" s="19"/>
      <c r="W67" s="19"/>
      <c r="X67" s="19"/>
      <c r="Y67" s="19"/>
    </row>
    <row r="68" spans="1:25" x14ac:dyDescent="0.25">
      <c r="A68" s="18"/>
      <c r="B68" s="19"/>
      <c r="C68" s="19"/>
      <c r="D68" s="19"/>
      <c r="E68" s="19"/>
      <c r="F68" s="19"/>
      <c r="G68" s="19"/>
      <c r="H68" s="19"/>
      <c r="I68" s="19"/>
      <c r="J68" s="19"/>
      <c r="K68" s="19"/>
      <c r="L68" s="19"/>
      <c r="M68" s="19"/>
      <c r="N68" s="19"/>
      <c r="O68" s="19"/>
      <c r="P68" s="19"/>
      <c r="Q68" s="19"/>
      <c r="R68" s="19"/>
      <c r="S68" s="19"/>
      <c r="T68" s="19"/>
      <c r="U68" s="19"/>
      <c r="V68" s="19"/>
      <c r="W68" s="19"/>
      <c r="X68" s="19"/>
      <c r="Y68" s="19"/>
    </row>
    <row r="69" spans="1:25" x14ac:dyDescent="0.25">
      <c r="A69" s="18"/>
      <c r="B69" s="19"/>
      <c r="C69" s="19"/>
      <c r="D69" s="19"/>
      <c r="E69" s="19"/>
      <c r="F69" s="19"/>
      <c r="G69" s="19"/>
      <c r="H69" s="19"/>
      <c r="I69" s="19"/>
      <c r="J69" s="19"/>
      <c r="K69" s="19"/>
      <c r="L69" s="19"/>
      <c r="M69" s="19"/>
      <c r="N69" s="19"/>
      <c r="O69" s="19"/>
      <c r="P69" s="19"/>
      <c r="Q69" s="19"/>
      <c r="R69" s="19"/>
      <c r="S69" s="19"/>
      <c r="T69" s="19"/>
      <c r="U69" s="19"/>
      <c r="V69" s="19"/>
      <c r="W69" s="19"/>
      <c r="X69" s="19"/>
      <c r="Y69" s="19"/>
    </row>
    <row r="70" spans="1:25" x14ac:dyDescent="0.25">
      <c r="A70" s="18"/>
      <c r="B70" s="19"/>
      <c r="C70" s="19"/>
      <c r="D70" s="19"/>
      <c r="E70" s="19"/>
      <c r="F70" s="19"/>
      <c r="G70" s="19"/>
      <c r="H70" s="19"/>
      <c r="I70" s="19"/>
      <c r="J70" s="19"/>
      <c r="K70" s="19"/>
      <c r="L70" s="19"/>
      <c r="M70" s="19"/>
      <c r="N70" s="19"/>
      <c r="O70" s="19"/>
      <c r="P70" s="19"/>
      <c r="Q70" s="19"/>
      <c r="R70" s="19"/>
      <c r="S70" s="19"/>
      <c r="T70" s="19"/>
      <c r="U70" s="19"/>
      <c r="V70" s="19"/>
      <c r="W70" s="19"/>
      <c r="X70" s="19"/>
      <c r="Y70" s="19"/>
    </row>
    <row r="71" spans="1:25" x14ac:dyDescent="0.25">
      <c r="A71" s="18"/>
      <c r="B71" s="19"/>
      <c r="C71" s="19"/>
      <c r="D71" s="19"/>
      <c r="E71" s="19"/>
      <c r="F71" s="19"/>
      <c r="G71" s="19"/>
      <c r="H71" s="19"/>
      <c r="I71" s="19"/>
      <c r="J71" s="19"/>
      <c r="K71" s="19"/>
      <c r="L71" s="19"/>
      <c r="M71" s="19"/>
      <c r="N71" s="19"/>
      <c r="O71" s="19"/>
      <c r="P71" s="19"/>
      <c r="Q71" s="19"/>
      <c r="R71" s="19"/>
      <c r="S71" s="19"/>
      <c r="T71" s="19"/>
      <c r="U71" s="19"/>
      <c r="V71" s="19"/>
      <c r="W71" s="19"/>
      <c r="X71" s="19"/>
      <c r="Y71" s="19"/>
    </row>
    <row r="72" spans="1:25" x14ac:dyDescent="0.25">
      <c r="A72" s="18"/>
      <c r="B72" s="19"/>
      <c r="C72" s="19"/>
      <c r="D72" s="19"/>
      <c r="E72" s="19"/>
      <c r="F72" s="19"/>
      <c r="G72" s="19"/>
      <c r="H72" s="19"/>
      <c r="I72" s="19"/>
      <c r="J72" s="19"/>
      <c r="K72" s="19"/>
      <c r="L72" s="19"/>
      <c r="M72" s="19"/>
      <c r="N72" s="19"/>
      <c r="O72" s="19"/>
      <c r="P72" s="19"/>
      <c r="Q72" s="19"/>
      <c r="R72" s="19"/>
      <c r="S72" s="19"/>
      <c r="T72" s="19"/>
      <c r="U72" s="19"/>
      <c r="V72" s="19"/>
      <c r="W72" s="19"/>
      <c r="X72" s="19"/>
      <c r="Y72" s="19"/>
    </row>
    <row r="73" spans="1:25" x14ac:dyDescent="0.25">
      <c r="A73" s="18"/>
      <c r="B73" s="19"/>
      <c r="C73" s="19"/>
      <c r="D73" s="19"/>
      <c r="E73" s="19"/>
      <c r="F73" s="19"/>
      <c r="G73" s="19"/>
      <c r="H73" s="19"/>
      <c r="I73" s="19"/>
      <c r="J73" s="19"/>
      <c r="K73" s="19"/>
      <c r="L73" s="19"/>
      <c r="M73" s="19"/>
      <c r="N73" s="19"/>
      <c r="O73" s="19"/>
      <c r="P73" s="19"/>
      <c r="Q73" s="19"/>
      <c r="R73" s="19"/>
      <c r="S73" s="19"/>
      <c r="T73" s="19"/>
      <c r="U73" s="19"/>
      <c r="V73" s="19"/>
      <c r="W73" s="19"/>
      <c r="X73" s="19"/>
      <c r="Y73" s="19"/>
    </row>
    <row r="74" spans="1:25" x14ac:dyDescent="0.25">
      <c r="A74" s="18"/>
      <c r="B74" s="19"/>
      <c r="C74" s="19"/>
      <c r="D74" s="19"/>
      <c r="E74" s="19"/>
      <c r="F74" s="19"/>
      <c r="G74" s="19"/>
      <c r="H74" s="19"/>
      <c r="I74" s="19"/>
      <c r="J74" s="19"/>
      <c r="K74" s="19"/>
      <c r="L74" s="19"/>
      <c r="M74" s="19"/>
      <c r="N74" s="19"/>
      <c r="O74" s="19"/>
      <c r="P74" s="19"/>
      <c r="Q74" s="19"/>
      <c r="R74" s="19"/>
      <c r="S74" s="19"/>
      <c r="T74" s="19"/>
      <c r="U74" s="19"/>
      <c r="V74" s="19"/>
      <c r="W74" s="19"/>
      <c r="X74" s="19"/>
      <c r="Y74" s="19"/>
    </row>
  </sheetData>
  <sortState ref="A2:Q64">
    <sortCondition ref="D2:D64"/>
  </sortState>
  <mergeCells count="7">
    <mergeCell ref="R2:Z4"/>
    <mergeCell ref="R20:Z22"/>
    <mergeCell ref="R5:Z7"/>
    <mergeCell ref="R8:Z10"/>
    <mergeCell ref="R11:Z13"/>
    <mergeCell ref="R14:Z16"/>
    <mergeCell ref="R17:Z1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4"/>
  <sheetViews>
    <sheetView zoomScale="85" zoomScaleNormal="85" workbookViewId="0">
      <selection activeCell="Q5" sqref="Q5:Q12"/>
    </sheetView>
    <sheetView workbookViewId="1">
      <selection activeCell="Q5" sqref="Q5:Q12"/>
    </sheetView>
  </sheetViews>
  <sheetFormatPr defaultRowHeight="15" x14ac:dyDescent="0.25"/>
  <cols>
    <col min="1" max="1" width="26.85546875" bestFit="1" customWidth="1"/>
    <col min="2" max="2" width="13.28515625" bestFit="1" customWidth="1"/>
    <col min="3" max="3" width="11.7109375" bestFit="1" customWidth="1"/>
    <col min="4" max="4" width="6.42578125" bestFit="1" customWidth="1"/>
    <col min="5" max="5" width="7.28515625" customWidth="1"/>
    <col min="6" max="6" width="7.7109375" customWidth="1"/>
    <col min="7" max="7" width="7.85546875" customWidth="1"/>
    <col min="8" max="8" width="7.42578125" customWidth="1"/>
    <col min="9" max="9" width="7.140625" customWidth="1"/>
    <col min="10" max="10" width="6.85546875" customWidth="1"/>
    <col min="11" max="11" width="7.140625" customWidth="1"/>
    <col min="12" max="12" width="7.28515625" customWidth="1"/>
    <col min="13" max="13" width="7.42578125" customWidth="1"/>
    <col min="14" max="15" width="7.140625" customWidth="1"/>
    <col min="16" max="16" width="6.85546875" customWidth="1"/>
    <col min="17" max="17" width="255.7109375" bestFit="1" customWidth="1"/>
  </cols>
  <sheetData>
    <row r="1" spans="1:24" ht="14.45" x14ac:dyDescent="0.3">
      <c r="A1" s="24" t="s">
        <v>30</v>
      </c>
      <c r="B1" s="24" t="s">
        <v>71</v>
      </c>
      <c r="C1" s="24" t="s">
        <v>64</v>
      </c>
      <c r="D1" s="25">
        <v>2000</v>
      </c>
      <c r="E1" s="25">
        <v>2001</v>
      </c>
      <c r="F1" s="25">
        <v>2002</v>
      </c>
      <c r="G1" s="25">
        <v>2003</v>
      </c>
      <c r="H1" s="25">
        <v>2004</v>
      </c>
      <c r="I1" s="25">
        <v>2005</v>
      </c>
      <c r="J1" s="25">
        <v>2006</v>
      </c>
      <c r="K1" s="25">
        <v>2007</v>
      </c>
      <c r="L1" s="25">
        <v>2008</v>
      </c>
      <c r="M1" s="25">
        <v>2009</v>
      </c>
      <c r="N1" s="25">
        <v>2010</v>
      </c>
      <c r="O1" s="24">
        <v>2011</v>
      </c>
      <c r="P1" s="24">
        <v>2012</v>
      </c>
      <c r="Q1" s="17"/>
      <c r="R1" s="17"/>
      <c r="S1" s="17"/>
      <c r="T1" s="17"/>
      <c r="U1" s="17"/>
      <c r="V1" s="17"/>
      <c r="W1" s="17"/>
      <c r="X1" s="17"/>
    </row>
    <row r="2" spans="1:24" ht="14.45" x14ac:dyDescent="0.3">
      <c r="A2" s="1" t="s">
        <v>27</v>
      </c>
      <c r="B2" s="1"/>
      <c r="C2" s="10" t="s">
        <v>66</v>
      </c>
      <c r="D2" s="10">
        <v>24.77</v>
      </c>
      <c r="E2" s="10">
        <v>23.45</v>
      </c>
      <c r="F2" s="10">
        <v>21.56</v>
      </c>
      <c r="G2" s="10">
        <v>21.68</v>
      </c>
      <c r="H2" s="10">
        <v>21.88</v>
      </c>
      <c r="I2" s="10">
        <v>26.47</v>
      </c>
      <c r="J2" s="10">
        <v>25.53</v>
      </c>
      <c r="K2" s="10">
        <v>24.94</v>
      </c>
      <c r="L2" s="10">
        <v>26.75</v>
      </c>
      <c r="M2" s="10">
        <v>25.3</v>
      </c>
      <c r="N2" s="10">
        <v>23.18</v>
      </c>
      <c r="O2" s="10">
        <v>24.26</v>
      </c>
      <c r="P2" s="10">
        <v>23.28</v>
      </c>
      <c r="Q2" t="s">
        <v>75</v>
      </c>
      <c r="R2" s="17"/>
      <c r="S2" s="17"/>
      <c r="T2" s="17"/>
      <c r="U2" s="17"/>
      <c r="V2" s="17"/>
      <c r="W2" s="17"/>
      <c r="X2" s="17"/>
    </row>
    <row r="3" spans="1:24" ht="14.45" x14ac:dyDescent="0.3">
      <c r="A3" s="1" t="s">
        <v>28</v>
      </c>
      <c r="B3" s="1"/>
      <c r="C3" s="10" t="s">
        <v>66</v>
      </c>
      <c r="D3" s="10">
        <v>2.95</v>
      </c>
      <c r="E3" s="10">
        <v>2.78</v>
      </c>
      <c r="F3" s="10">
        <v>2.4700000000000002</v>
      </c>
      <c r="G3" s="10">
        <v>2.5099999999999998</v>
      </c>
      <c r="H3" s="10">
        <v>2.48</v>
      </c>
      <c r="I3" s="10">
        <v>2.95</v>
      </c>
      <c r="J3" s="10">
        <v>2.87</v>
      </c>
      <c r="K3" s="10">
        <v>2.71</v>
      </c>
      <c r="L3" s="10">
        <v>2.9</v>
      </c>
      <c r="M3" s="10">
        <v>2.68</v>
      </c>
      <c r="N3" s="10">
        <v>2.5</v>
      </c>
      <c r="O3" s="10">
        <v>2.61</v>
      </c>
      <c r="P3" s="10">
        <v>2.5</v>
      </c>
      <c r="Q3" s="17" t="s">
        <v>84</v>
      </c>
    </row>
    <row r="4" spans="1:24" ht="14.45" x14ac:dyDescent="0.3">
      <c r="A4" s="1" t="s">
        <v>85</v>
      </c>
      <c r="B4" s="1"/>
      <c r="C4" s="10" t="s">
        <v>66</v>
      </c>
      <c r="D4" s="10">
        <v>28.04</v>
      </c>
      <c r="E4" s="10">
        <v>28.06</v>
      </c>
      <c r="F4" s="10">
        <v>27.67</v>
      </c>
      <c r="G4" s="10">
        <v>27.96</v>
      </c>
      <c r="H4" s="10">
        <v>27.55</v>
      </c>
      <c r="I4" s="10">
        <v>27.32</v>
      </c>
      <c r="J4" s="10">
        <v>27.79</v>
      </c>
      <c r="K4" s="10">
        <v>27.31</v>
      </c>
      <c r="L4" s="10">
        <v>27.53</v>
      </c>
      <c r="M4" s="10">
        <v>27.1</v>
      </c>
      <c r="N4" s="10">
        <v>27.63</v>
      </c>
      <c r="O4" s="10">
        <v>27.7</v>
      </c>
      <c r="P4" s="10">
        <v>27.67</v>
      </c>
      <c r="Q4" t="s">
        <v>73</v>
      </c>
    </row>
    <row r="5" spans="1:24" x14ac:dyDescent="0.25">
      <c r="A5" s="32" t="s">
        <v>72</v>
      </c>
      <c r="B5" s="9" t="s">
        <v>24</v>
      </c>
      <c r="C5" s="10" t="s">
        <v>66</v>
      </c>
      <c r="D5" s="31">
        <v>109.92</v>
      </c>
      <c r="E5" s="31">
        <v>95.97</v>
      </c>
      <c r="F5" s="31">
        <v>92.83</v>
      </c>
      <c r="G5" s="31">
        <v>85.35</v>
      </c>
      <c r="H5" s="31">
        <v>87.7</v>
      </c>
      <c r="I5" s="31">
        <v>93.09</v>
      </c>
      <c r="J5" s="31">
        <v>93.09</v>
      </c>
      <c r="K5" s="31">
        <v>96.86</v>
      </c>
      <c r="L5" s="31">
        <v>107.59</v>
      </c>
      <c r="M5" s="31">
        <v>103.97</v>
      </c>
      <c r="N5" s="31">
        <v>85.16</v>
      </c>
      <c r="O5" s="31">
        <v>88.69</v>
      </c>
      <c r="P5" s="31">
        <v>86.43</v>
      </c>
      <c r="Q5" s="77" t="s">
        <v>74</v>
      </c>
    </row>
    <row r="6" spans="1:24" x14ac:dyDescent="0.25">
      <c r="A6" s="32" t="s">
        <v>72</v>
      </c>
      <c r="B6" s="9" t="s">
        <v>23</v>
      </c>
      <c r="C6" s="10" t="s">
        <v>66</v>
      </c>
      <c r="D6" s="31">
        <v>118.53</v>
      </c>
      <c r="E6" s="31">
        <v>113.83</v>
      </c>
      <c r="F6" s="31">
        <v>103.23</v>
      </c>
      <c r="G6" s="31">
        <v>104.79</v>
      </c>
      <c r="H6" s="31">
        <v>107.65</v>
      </c>
      <c r="I6" s="31">
        <v>122</v>
      </c>
      <c r="J6" s="31">
        <v>122</v>
      </c>
      <c r="K6" s="31">
        <v>121.24</v>
      </c>
      <c r="L6" s="31">
        <v>123.61</v>
      </c>
      <c r="M6" s="31">
        <v>126.58</v>
      </c>
      <c r="N6" s="31">
        <v>114.06</v>
      </c>
      <c r="O6" s="31">
        <v>112.7</v>
      </c>
      <c r="P6" s="31">
        <v>114.69</v>
      </c>
      <c r="Q6" s="77"/>
    </row>
    <row r="7" spans="1:24" x14ac:dyDescent="0.25">
      <c r="A7" s="32" t="s">
        <v>72</v>
      </c>
      <c r="B7" s="9" t="s">
        <v>22</v>
      </c>
      <c r="C7" s="10" t="s">
        <v>66</v>
      </c>
      <c r="D7" s="31">
        <v>122.99</v>
      </c>
      <c r="E7" s="31">
        <v>109.91</v>
      </c>
      <c r="F7" s="31">
        <v>103.39</v>
      </c>
      <c r="G7" s="31">
        <v>108.91</v>
      </c>
      <c r="H7" s="31">
        <v>106.62</v>
      </c>
      <c r="I7" s="31">
        <v>120.87</v>
      </c>
      <c r="J7" s="31">
        <v>120.87</v>
      </c>
      <c r="K7" s="31">
        <v>119.94</v>
      </c>
      <c r="L7" s="31">
        <v>119.12</v>
      </c>
      <c r="M7" s="31">
        <v>112.57</v>
      </c>
      <c r="N7" s="31">
        <v>103.89</v>
      </c>
      <c r="O7" s="31">
        <v>115.69</v>
      </c>
      <c r="P7" s="31">
        <v>99.38</v>
      </c>
      <c r="Q7" s="77"/>
    </row>
    <row r="8" spans="1:24" x14ac:dyDescent="0.25">
      <c r="A8" s="32" t="s">
        <v>72</v>
      </c>
      <c r="B8" s="9" t="s">
        <v>21</v>
      </c>
      <c r="C8" s="10" t="s">
        <v>66</v>
      </c>
      <c r="D8" s="31">
        <v>107.76</v>
      </c>
      <c r="E8" s="31">
        <v>108.56</v>
      </c>
      <c r="F8" s="31">
        <v>87.36</v>
      </c>
      <c r="G8" s="31">
        <v>86.18</v>
      </c>
      <c r="H8" s="31">
        <v>84.29</v>
      </c>
      <c r="I8" s="31">
        <v>108.64</v>
      </c>
      <c r="J8" s="31">
        <v>108.64</v>
      </c>
      <c r="K8" s="31">
        <v>101.1</v>
      </c>
      <c r="L8" s="31">
        <v>108.69</v>
      </c>
      <c r="M8" s="31">
        <v>96.02</v>
      </c>
      <c r="N8" s="31">
        <v>94.57</v>
      </c>
      <c r="O8" s="31">
        <v>102.76</v>
      </c>
      <c r="P8" s="31">
        <v>95.71</v>
      </c>
      <c r="Q8" s="77"/>
    </row>
    <row r="9" spans="1:24" x14ac:dyDescent="0.25">
      <c r="A9" s="32" t="s">
        <v>72</v>
      </c>
      <c r="B9" s="9" t="s">
        <v>20</v>
      </c>
      <c r="C9" s="10" t="s">
        <v>66</v>
      </c>
      <c r="D9" s="31">
        <v>77.36</v>
      </c>
      <c r="E9" s="31">
        <v>81.790000000000006</v>
      </c>
      <c r="F9" s="31">
        <v>72.13</v>
      </c>
      <c r="G9" s="31">
        <v>64.86</v>
      </c>
      <c r="H9" s="31">
        <v>68.06</v>
      </c>
      <c r="I9" s="31">
        <v>85.03</v>
      </c>
      <c r="J9" s="31">
        <v>85.03</v>
      </c>
      <c r="K9" s="31">
        <v>63.91</v>
      </c>
      <c r="L9" s="31">
        <v>82.79</v>
      </c>
      <c r="M9" s="31">
        <v>61.1</v>
      </c>
      <c r="N9" s="31">
        <v>71.099999999999994</v>
      </c>
      <c r="O9" s="31">
        <v>69.459999999999994</v>
      </c>
      <c r="P9" s="31">
        <v>68.95</v>
      </c>
      <c r="Q9" s="77"/>
      <c r="R9" s="33"/>
      <c r="S9" s="33"/>
      <c r="T9" s="33"/>
      <c r="U9" s="33"/>
      <c r="V9" s="33"/>
      <c r="W9" s="33"/>
      <c r="X9" s="33"/>
    </row>
    <row r="10" spans="1:24" x14ac:dyDescent="0.25">
      <c r="A10" s="32" t="s">
        <v>72</v>
      </c>
      <c r="B10" s="9" t="s">
        <v>19</v>
      </c>
      <c r="C10" s="10" t="s">
        <v>66</v>
      </c>
      <c r="D10" s="31">
        <v>34.700000000000003</v>
      </c>
      <c r="E10" s="31">
        <v>38.68</v>
      </c>
      <c r="F10" s="31">
        <v>24.42</v>
      </c>
      <c r="G10" s="31">
        <v>41.08</v>
      </c>
      <c r="H10" s="31">
        <v>35.96</v>
      </c>
      <c r="I10" s="31">
        <v>35.65</v>
      </c>
      <c r="J10" s="31">
        <v>35.65</v>
      </c>
      <c r="K10" s="31">
        <v>33.28</v>
      </c>
      <c r="L10" s="31">
        <v>29.23</v>
      </c>
      <c r="M10" s="31">
        <v>28.24</v>
      </c>
      <c r="N10" s="31">
        <v>25.67</v>
      </c>
      <c r="O10" s="31">
        <v>29.02</v>
      </c>
      <c r="P10" s="31">
        <v>30.78</v>
      </c>
      <c r="Q10" s="77"/>
      <c r="R10" s="33"/>
      <c r="S10" s="33"/>
      <c r="T10" s="33"/>
      <c r="U10" s="33"/>
      <c r="V10" s="33"/>
      <c r="W10" s="33"/>
      <c r="X10" s="33"/>
    </row>
    <row r="11" spans="1:24" x14ac:dyDescent="0.25">
      <c r="A11" s="32" t="s">
        <v>72</v>
      </c>
      <c r="B11" s="9" t="s">
        <v>18</v>
      </c>
      <c r="C11" s="10" t="s">
        <v>66</v>
      </c>
      <c r="D11" s="31">
        <v>18.14</v>
      </c>
      <c r="E11" s="31">
        <v>6.98</v>
      </c>
      <c r="F11" s="31">
        <v>11.31</v>
      </c>
      <c r="G11" s="31">
        <v>11.22</v>
      </c>
      <c r="H11" s="31">
        <v>5.18</v>
      </c>
      <c r="I11" s="31">
        <v>7.99</v>
      </c>
      <c r="J11" s="31">
        <v>7.99</v>
      </c>
      <c r="K11" s="31">
        <v>4.9400000000000004</v>
      </c>
      <c r="L11" s="31">
        <v>9.59</v>
      </c>
      <c r="M11" s="31">
        <v>7.28</v>
      </c>
      <c r="N11" s="31">
        <v>4.84</v>
      </c>
      <c r="O11" s="31">
        <v>4.16</v>
      </c>
      <c r="P11" s="31">
        <v>3.07</v>
      </c>
      <c r="Q11" s="77"/>
      <c r="R11" s="33"/>
      <c r="S11" s="33"/>
      <c r="T11" s="33"/>
      <c r="U11" s="33"/>
      <c r="V11" s="33"/>
      <c r="W11" s="33"/>
      <c r="X11" s="33"/>
    </row>
    <row r="12" spans="1:24" x14ac:dyDescent="0.25">
      <c r="B12" s="13"/>
      <c r="C12" s="13"/>
      <c r="D12" s="13"/>
      <c r="E12" s="13"/>
      <c r="F12" s="13"/>
      <c r="G12" s="13"/>
      <c r="H12" s="13"/>
      <c r="I12" s="19"/>
      <c r="J12" s="19"/>
      <c r="K12" s="19"/>
      <c r="L12" s="19"/>
      <c r="M12" s="19"/>
      <c r="N12" s="19"/>
      <c r="O12" s="19"/>
      <c r="P12" s="19"/>
      <c r="Q12" s="77"/>
      <c r="R12" s="33"/>
      <c r="S12" s="33"/>
      <c r="T12" s="33"/>
      <c r="U12" s="33"/>
      <c r="V12" s="33"/>
      <c r="W12" s="33"/>
      <c r="X12" s="33"/>
    </row>
    <row r="13" spans="1:24" ht="14.45" x14ac:dyDescent="0.3">
      <c r="A13" s="19"/>
      <c r="B13" s="19"/>
      <c r="C13" s="19"/>
      <c r="D13" s="19"/>
      <c r="E13" s="19"/>
      <c r="F13" s="19"/>
      <c r="G13" s="19"/>
      <c r="H13" s="19"/>
      <c r="I13" s="19"/>
      <c r="J13" s="19"/>
      <c r="K13" s="19"/>
      <c r="L13" s="19"/>
      <c r="M13" s="19"/>
      <c r="N13" s="19"/>
      <c r="O13" s="19"/>
      <c r="P13" s="19"/>
      <c r="Q13" s="19"/>
      <c r="R13" s="33"/>
      <c r="S13" s="33"/>
      <c r="T13" s="33"/>
      <c r="U13" s="33"/>
      <c r="V13" s="33"/>
      <c r="W13" s="33"/>
      <c r="X13" s="33"/>
    </row>
    <row r="14" spans="1:24" ht="14.45" x14ac:dyDescent="0.3">
      <c r="A14" s="19"/>
      <c r="B14" s="19"/>
      <c r="C14" s="19"/>
      <c r="D14" s="19"/>
      <c r="E14" s="19"/>
      <c r="F14" s="19"/>
      <c r="G14" s="19"/>
      <c r="H14" s="19"/>
      <c r="I14" s="19"/>
      <c r="J14" s="19"/>
      <c r="K14" s="19"/>
      <c r="L14" s="19"/>
      <c r="M14" s="19"/>
      <c r="N14" s="19"/>
      <c r="O14" s="19"/>
      <c r="P14" s="19"/>
      <c r="Q14" s="19"/>
      <c r="R14" s="33"/>
      <c r="S14" s="33"/>
      <c r="T14" s="33"/>
      <c r="U14" s="33"/>
      <c r="V14" s="33"/>
      <c r="W14" s="33"/>
      <c r="X14" s="33"/>
    </row>
    <row r="15" spans="1:24" ht="14.45" x14ac:dyDescent="0.3">
      <c r="A15" s="19"/>
      <c r="B15" s="19"/>
      <c r="C15" s="19"/>
      <c r="D15" s="19"/>
      <c r="E15" s="19"/>
      <c r="F15" s="19"/>
      <c r="G15" s="19"/>
      <c r="H15" s="19"/>
      <c r="I15" s="19"/>
      <c r="J15" s="19"/>
      <c r="K15" s="19"/>
      <c r="L15" s="19"/>
      <c r="M15" s="19"/>
      <c r="N15" s="19"/>
      <c r="O15" s="19"/>
      <c r="P15" s="19"/>
      <c r="Q15" s="19"/>
      <c r="R15" s="33"/>
      <c r="S15" s="33"/>
      <c r="T15" s="33"/>
      <c r="U15" s="33"/>
      <c r="V15" s="33"/>
      <c r="W15" s="33"/>
      <c r="X15" s="33"/>
    </row>
    <row r="16" spans="1:24" ht="14.45" x14ac:dyDescent="0.3">
      <c r="A16" s="19"/>
      <c r="B16" s="19"/>
      <c r="C16" s="19"/>
      <c r="D16" s="19"/>
      <c r="E16" s="19"/>
      <c r="F16" s="19"/>
      <c r="G16" s="19"/>
      <c r="H16" s="19"/>
      <c r="I16" s="19"/>
      <c r="J16" s="19"/>
      <c r="K16" s="19"/>
      <c r="L16" s="19"/>
      <c r="M16" s="19"/>
      <c r="N16" s="19"/>
      <c r="O16" s="19"/>
      <c r="P16" s="19"/>
      <c r="Q16" s="19"/>
      <c r="R16" s="33"/>
      <c r="S16" s="33"/>
      <c r="T16" s="33"/>
      <c r="U16" s="33"/>
      <c r="V16" s="33"/>
      <c r="W16" s="33"/>
      <c r="X16" s="33"/>
    </row>
    <row r="17" spans="1:24" ht="14.45" x14ac:dyDescent="0.3">
      <c r="A17" s="19"/>
      <c r="B17" s="19"/>
      <c r="C17" s="19"/>
      <c r="D17" s="19"/>
      <c r="E17" s="19"/>
      <c r="F17" s="19"/>
      <c r="G17" s="19"/>
      <c r="H17" s="19"/>
      <c r="I17" s="19"/>
      <c r="J17" s="19"/>
      <c r="K17" s="19"/>
      <c r="L17" s="19"/>
      <c r="M17" s="19"/>
      <c r="N17" s="19"/>
      <c r="O17" s="19"/>
      <c r="P17" s="19"/>
      <c r="Q17" s="19"/>
      <c r="R17" s="33"/>
      <c r="S17" s="33"/>
      <c r="T17" s="33"/>
      <c r="U17" s="33"/>
      <c r="V17" s="33"/>
      <c r="W17" s="33"/>
      <c r="X17" s="33"/>
    </row>
    <row r="18" spans="1:24" ht="14.45" x14ac:dyDescent="0.3">
      <c r="A18" s="19"/>
      <c r="B18" s="19"/>
      <c r="C18" s="19"/>
      <c r="D18" s="19"/>
      <c r="E18" s="19"/>
      <c r="F18" s="19"/>
      <c r="G18" s="19"/>
      <c r="H18" s="19"/>
      <c r="I18" s="19"/>
      <c r="J18" s="19"/>
      <c r="K18" s="19"/>
      <c r="L18" s="19"/>
      <c r="M18" s="19"/>
      <c r="N18" s="19"/>
      <c r="O18" s="19"/>
      <c r="P18" s="19"/>
      <c r="Q18" s="19"/>
      <c r="R18" s="33"/>
      <c r="S18" s="33"/>
      <c r="T18" s="33"/>
      <c r="U18" s="33"/>
      <c r="V18" s="33"/>
      <c r="W18" s="33"/>
      <c r="X18" s="33"/>
    </row>
    <row r="19" spans="1:24" ht="14.45" x14ac:dyDescent="0.3">
      <c r="A19" s="19"/>
      <c r="B19" s="19"/>
      <c r="C19" s="19"/>
      <c r="D19" s="19"/>
      <c r="E19" s="19"/>
      <c r="F19" s="19"/>
      <c r="G19" s="19"/>
      <c r="H19" s="19"/>
      <c r="I19" s="19"/>
      <c r="J19" s="19"/>
      <c r="K19" s="19"/>
      <c r="L19" s="19"/>
      <c r="M19" s="19"/>
      <c r="N19" s="19"/>
      <c r="O19" s="19"/>
      <c r="P19" s="19"/>
      <c r="Q19" s="19"/>
      <c r="R19" s="33"/>
      <c r="S19" s="33"/>
      <c r="T19" s="33"/>
      <c r="U19" s="33"/>
      <c r="V19" s="33"/>
      <c r="W19" s="33"/>
      <c r="X19" s="33"/>
    </row>
    <row r="20" spans="1:24" ht="14.45" x14ac:dyDescent="0.3">
      <c r="A20" s="19"/>
      <c r="B20" s="19"/>
      <c r="C20" s="19"/>
      <c r="D20" s="19"/>
      <c r="E20" s="19"/>
      <c r="F20" s="19"/>
      <c r="G20" s="19"/>
      <c r="H20" s="19"/>
      <c r="I20" s="19"/>
      <c r="J20" s="19"/>
      <c r="K20" s="19"/>
      <c r="L20" s="19"/>
      <c r="M20" s="19"/>
      <c r="N20" s="19"/>
      <c r="O20" s="19"/>
      <c r="P20" s="19"/>
      <c r="Q20" s="19"/>
      <c r="R20" s="33"/>
      <c r="S20" s="33"/>
      <c r="T20" s="33"/>
      <c r="U20" s="33"/>
      <c r="V20" s="33"/>
      <c r="W20" s="33"/>
      <c r="X20" s="33"/>
    </row>
    <row r="21" spans="1:24" ht="14.45" x14ac:dyDescent="0.3">
      <c r="A21" s="19"/>
      <c r="B21" s="19"/>
      <c r="C21" s="19"/>
      <c r="D21" s="19"/>
      <c r="E21" s="19"/>
      <c r="F21" s="19"/>
      <c r="G21" s="19"/>
      <c r="H21" s="19"/>
      <c r="I21" s="19"/>
      <c r="J21" s="19"/>
      <c r="K21" s="19"/>
      <c r="L21" s="19"/>
      <c r="M21" s="19"/>
      <c r="N21" s="19"/>
      <c r="O21" s="19"/>
      <c r="P21" s="19"/>
      <c r="Q21" s="19"/>
      <c r="R21" s="33"/>
      <c r="S21" s="33"/>
      <c r="T21" s="33"/>
      <c r="U21" s="33"/>
      <c r="V21" s="33"/>
      <c r="W21" s="33"/>
      <c r="X21" s="33"/>
    </row>
    <row r="22" spans="1:24" ht="14.45" x14ac:dyDescent="0.3">
      <c r="A22" s="19"/>
      <c r="B22" s="19"/>
      <c r="C22" s="19"/>
      <c r="D22" s="19"/>
      <c r="E22" s="19"/>
      <c r="F22" s="19"/>
      <c r="G22" s="19"/>
      <c r="H22" s="19"/>
      <c r="I22" s="19"/>
      <c r="J22" s="19"/>
      <c r="K22" s="19"/>
      <c r="L22" s="19"/>
      <c r="M22" s="19"/>
      <c r="N22" s="19"/>
      <c r="O22" s="19"/>
      <c r="P22" s="19"/>
      <c r="Q22" s="19"/>
      <c r="R22" s="33"/>
      <c r="S22" s="33"/>
      <c r="T22" s="33"/>
      <c r="U22" s="33"/>
      <c r="V22" s="33"/>
      <c r="W22" s="33"/>
      <c r="X22" s="33"/>
    </row>
    <row r="23" spans="1:24" ht="14.45" x14ac:dyDescent="0.3">
      <c r="A23" s="19"/>
      <c r="B23" s="19"/>
      <c r="C23" s="19"/>
      <c r="D23" s="19"/>
      <c r="E23" s="19"/>
      <c r="F23" s="19"/>
      <c r="G23" s="19"/>
      <c r="H23" s="19"/>
      <c r="I23" s="19"/>
      <c r="J23" s="19"/>
      <c r="K23" s="19"/>
      <c r="L23" s="19"/>
      <c r="M23" s="19"/>
      <c r="N23" s="19"/>
      <c r="O23" s="19"/>
      <c r="P23" s="19"/>
      <c r="Q23" s="19"/>
      <c r="R23" s="33"/>
      <c r="S23" s="33"/>
      <c r="T23" s="33"/>
      <c r="U23" s="33"/>
      <c r="V23" s="33"/>
      <c r="W23" s="33"/>
      <c r="X23" s="33"/>
    </row>
    <row r="24" spans="1:24" ht="14.45" x14ac:dyDescent="0.3">
      <c r="A24" s="19"/>
      <c r="B24" s="19"/>
      <c r="C24" s="19"/>
      <c r="D24" s="19"/>
      <c r="E24" s="19"/>
      <c r="F24" s="19"/>
      <c r="G24" s="19"/>
      <c r="H24" s="19"/>
      <c r="I24" s="19"/>
      <c r="J24" s="19"/>
      <c r="K24" s="19"/>
      <c r="L24" s="19"/>
      <c r="M24" s="19"/>
      <c r="N24" s="19"/>
      <c r="O24" s="19"/>
      <c r="P24" s="19"/>
      <c r="Q24" s="19"/>
      <c r="R24" s="33"/>
      <c r="S24" s="33"/>
      <c r="T24" s="33"/>
      <c r="U24" s="33"/>
      <c r="V24" s="33"/>
      <c r="W24" s="33"/>
      <c r="X24" s="33"/>
    </row>
    <row r="25" spans="1:24" ht="14.45" x14ac:dyDescent="0.3">
      <c r="A25" s="19"/>
      <c r="B25" s="19"/>
      <c r="C25" s="19"/>
      <c r="D25" s="19"/>
      <c r="E25" s="19"/>
      <c r="F25" s="19"/>
      <c r="G25" s="19"/>
      <c r="H25" s="19"/>
      <c r="I25" s="19"/>
      <c r="J25" s="19"/>
      <c r="K25" s="19"/>
      <c r="L25" s="19"/>
      <c r="M25" s="19"/>
      <c r="N25" s="19"/>
      <c r="O25" s="19"/>
      <c r="P25" s="19"/>
      <c r="Q25" s="19"/>
      <c r="R25" s="33"/>
      <c r="S25" s="33"/>
      <c r="T25" s="33"/>
      <c r="U25" s="33"/>
      <c r="V25" s="33"/>
      <c r="W25" s="33"/>
      <c r="X25" s="33"/>
    </row>
    <row r="26" spans="1:24" ht="14.45" x14ac:dyDescent="0.3">
      <c r="A26" s="19"/>
      <c r="B26" s="19"/>
      <c r="C26" s="19"/>
      <c r="D26" s="19"/>
      <c r="E26" s="19"/>
      <c r="F26" s="19"/>
      <c r="G26" s="19"/>
      <c r="H26" s="19"/>
      <c r="I26" s="19"/>
      <c r="J26" s="19"/>
      <c r="K26" s="19"/>
      <c r="L26" s="19"/>
      <c r="M26" s="19"/>
      <c r="N26" s="19"/>
      <c r="O26" s="19"/>
      <c r="P26" s="19"/>
      <c r="Q26" s="19"/>
      <c r="R26" s="33"/>
      <c r="S26" s="33"/>
      <c r="T26" s="33"/>
      <c r="U26" s="33"/>
      <c r="V26" s="33"/>
      <c r="W26" s="33"/>
      <c r="X26" s="33"/>
    </row>
    <row r="27" spans="1:24" ht="14.45" x14ac:dyDescent="0.3">
      <c r="A27" s="19"/>
      <c r="B27" s="19"/>
      <c r="C27" s="19"/>
      <c r="D27" s="19"/>
      <c r="E27" s="19"/>
      <c r="F27" s="19"/>
      <c r="G27" s="19"/>
      <c r="H27" s="19"/>
      <c r="I27" s="19"/>
      <c r="J27" s="19"/>
      <c r="K27" s="19"/>
      <c r="L27" s="19"/>
      <c r="M27" s="19"/>
      <c r="N27" s="19"/>
      <c r="O27" s="19"/>
      <c r="P27" s="19"/>
      <c r="Q27" s="19"/>
      <c r="R27" s="33"/>
      <c r="S27" s="33"/>
      <c r="T27" s="33"/>
      <c r="U27" s="33"/>
      <c r="V27" s="33"/>
      <c r="W27" s="33"/>
      <c r="X27" s="33"/>
    </row>
    <row r="28" spans="1:24" ht="14.45" x14ac:dyDescent="0.3">
      <c r="A28" s="19"/>
      <c r="B28" s="19"/>
      <c r="C28" s="19"/>
      <c r="D28" s="19"/>
      <c r="E28" s="19"/>
      <c r="F28" s="19"/>
      <c r="G28" s="19"/>
      <c r="H28" s="19"/>
      <c r="I28" s="19"/>
      <c r="J28" s="19"/>
      <c r="K28" s="19"/>
      <c r="L28" s="19"/>
      <c r="M28" s="19"/>
      <c r="N28" s="19"/>
      <c r="O28" s="19"/>
      <c r="P28" s="19"/>
      <c r="Q28" s="19"/>
      <c r="R28" s="33"/>
      <c r="S28" s="33"/>
      <c r="T28" s="33"/>
      <c r="U28" s="33"/>
      <c r="V28" s="33"/>
      <c r="W28" s="33"/>
      <c r="X28" s="33"/>
    </row>
    <row r="29" spans="1:24" ht="14.45" x14ac:dyDescent="0.3">
      <c r="A29" s="19"/>
      <c r="B29" s="19"/>
      <c r="C29" s="19"/>
      <c r="D29" s="19"/>
      <c r="E29" s="19"/>
      <c r="F29" s="19"/>
      <c r="G29" s="19"/>
      <c r="H29" s="19"/>
      <c r="I29" s="19"/>
      <c r="J29" s="19"/>
      <c r="K29" s="19"/>
      <c r="L29" s="19"/>
      <c r="M29" s="19"/>
      <c r="N29" s="19"/>
      <c r="O29" s="19"/>
      <c r="P29" s="19"/>
      <c r="Q29" s="19"/>
      <c r="R29" s="33"/>
      <c r="S29" s="33"/>
      <c r="T29" s="33"/>
      <c r="U29" s="33"/>
      <c r="V29" s="33"/>
      <c r="W29" s="33"/>
      <c r="X29" s="33"/>
    </row>
    <row r="30" spans="1:24" ht="14.45" x14ac:dyDescent="0.3">
      <c r="A30" s="19"/>
      <c r="B30" s="19"/>
      <c r="C30" s="19"/>
      <c r="D30" s="19"/>
      <c r="E30" s="19"/>
      <c r="F30" s="19"/>
      <c r="G30" s="19"/>
      <c r="H30" s="19"/>
      <c r="I30" s="19"/>
      <c r="J30" s="19"/>
      <c r="K30" s="19"/>
      <c r="L30" s="19"/>
      <c r="M30" s="19"/>
      <c r="N30" s="19"/>
      <c r="O30" s="19"/>
      <c r="P30" s="19"/>
      <c r="Q30" s="19"/>
      <c r="R30" s="33"/>
      <c r="S30" s="33"/>
      <c r="T30" s="33"/>
      <c r="U30" s="33"/>
      <c r="V30" s="33"/>
      <c r="W30" s="33"/>
      <c r="X30" s="33"/>
    </row>
    <row r="31" spans="1:24" ht="14.45" x14ac:dyDescent="0.3">
      <c r="A31" s="19"/>
      <c r="B31" s="19"/>
      <c r="C31" s="19"/>
      <c r="D31" s="19"/>
      <c r="E31" s="19"/>
      <c r="F31" s="19"/>
      <c r="G31" s="19"/>
      <c r="H31" s="19"/>
      <c r="I31" s="19"/>
      <c r="J31" s="19"/>
      <c r="K31" s="19"/>
      <c r="L31" s="19"/>
      <c r="M31" s="19"/>
      <c r="N31" s="19"/>
      <c r="O31" s="19"/>
      <c r="P31" s="19"/>
      <c r="Q31" s="19"/>
      <c r="R31" s="33"/>
      <c r="S31" s="33"/>
      <c r="T31" s="33"/>
      <c r="U31" s="33"/>
      <c r="V31" s="33"/>
      <c r="W31" s="33"/>
      <c r="X31" s="33"/>
    </row>
    <row r="32" spans="1:24" ht="14.45" x14ac:dyDescent="0.3">
      <c r="A32" s="19"/>
      <c r="B32" s="19"/>
      <c r="C32" s="19"/>
      <c r="D32" s="19"/>
      <c r="E32" s="19"/>
      <c r="F32" s="19"/>
      <c r="G32" s="19"/>
      <c r="H32" s="19"/>
      <c r="I32" s="19"/>
      <c r="J32" s="19"/>
      <c r="K32" s="19"/>
      <c r="L32" s="19"/>
      <c r="M32" s="19"/>
      <c r="N32" s="19"/>
      <c r="O32" s="19"/>
      <c r="P32" s="19"/>
      <c r="Q32" s="19"/>
      <c r="R32" s="33"/>
      <c r="S32" s="33"/>
      <c r="T32" s="33"/>
      <c r="U32" s="33"/>
      <c r="V32" s="33"/>
      <c r="W32" s="33"/>
      <c r="X32" s="33"/>
    </row>
    <row r="33" spans="1:24" ht="14.45" x14ac:dyDescent="0.3">
      <c r="A33" s="19"/>
      <c r="B33" s="19"/>
      <c r="C33" s="19"/>
      <c r="D33" s="19"/>
      <c r="E33" s="19"/>
      <c r="F33" s="19"/>
      <c r="G33" s="19"/>
      <c r="H33" s="19"/>
      <c r="I33" s="19"/>
      <c r="J33" s="19"/>
      <c r="K33" s="19"/>
      <c r="L33" s="19"/>
      <c r="M33" s="19"/>
      <c r="N33" s="19"/>
      <c r="O33" s="19"/>
      <c r="P33" s="19"/>
      <c r="Q33" s="19"/>
      <c r="R33" s="33"/>
      <c r="S33" s="33"/>
      <c r="T33" s="33"/>
      <c r="U33" s="33"/>
      <c r="V33" s="33"/>
      <c r="W33" s="33"/>
      <c r="X33" s="33"/>
    </row>
    <row r="34" spans="1:24" ht="14.45" x14ac:dyDescent="0.3">
      <c r="A34" s="19"/>
      <c r="B34" s="19"/>
      <c r="C34" s="19"/>
      <c r="D34" s="19"/>
      <c r="E34" s="19"/>
      <c r="F34" s="19"/>
      <c r="G34" s="19"/>
      <c r="H34" s="19"/>
      <c r="I34" s="19"/>
      <c r="J34" s="19"/>
      <c r="K34" s="19"/>
      <c r="L34" s="19"/>
      <c r="M34" s="19"/>
      <c r="N34" s="19"/>
      <c r="O34" s="19"/>
      <c r="P34" s="19"/>
      <c r="Q34" s="19"/>
      <c r="R34" s="33"/>
      <c r="S34" s="33"/>
      <c r="T34" s="33"/>
      <c r="U34" s="33"/>
      <c r="V34" s="33"/>
      <c r="W34" s="33"/>
      <c r="X34" s="33"/>
    </row>
    <row r="35" spans="1:24" ht="14.45" x14ac:dyDescent="0.3">
      <c r="A35" s="19"/>
      <c r="B35" s="19"/>
      <c r="C35" s="19"/>
      <c r="D35" s="19"/>
      <c r="E35" s="19"/>
      <c r="F35" s="19"/>
      <c r="G35" s="19"/>
      <c r="H35" s="19"/>
      <c r="I35" s="19"/>
      <c r="J35" s="19"/>
      <c r="K35" s="19"/>
      <c r="L35" s="19"/>
      <c r="M35" s="19"/>
      <c r="N35" s="19"/>
      <c r="O35" s="19"/>
      <c r="P35" s="19"/>
      <c r="Q35" s="19"/>
      <c r="R35" s="33"/>
      <c r="S35" s="33"/>
      <c r="T35" s="33"/>
      <c r="U35" s="33"/>
      <c r="V35" s="33"/>
      <c r="W35" s="33"/>
      <c r="X35" s="33"/>
    </row>
    <row r="36" spans="1:24" ht="14.45" x14ac:dyDescent="0.3">
      <c r="A36" s="19"/>
      <c r="B36" s="19"/>
      <c r="C36" s="19"/>
      <c r="D36" s="19"/>
      <c r="E36" s="19"/>
      <c r="F36" s="19"/>
      <c r="G36" s="19"/>
      <c r="H36" s="19"/>
      <c r="I36" s="19"/>
      <c r="J36" s="19"/>
      <c r="K36" s="19"/>
      <c r="L36" s="19"/>
      <c r="M36" s="19"/>
      <c r="N36" s="19"/>
      <c r="O36" s="19"/>
      <c r="P36" s="19"/>
      <c r="Q36" s="19"/>
      <c r="R36" s="33"/>
      <c r="S36" s="33"/>
      <c r="T36" s="33"/>
      <c r="U36" s="33"/>
      <c r="V36" s="33"/>
      <c r="W36" s="33"/>
      <c r="X36" s="33"/>
    </row>
    <row r="37" spans="1:24" ht="14.45" x14ac:dyDescent="0.3">
      <c r="A37" s="19"/>
      <c r="B37" s="19"/>
      <c r="C37" s="19"/>
      <c r="D37" s="19"/>
      <c r="E37" s="19"/>
      <c r="F37" s="19"/>
      <c r="G37" s="19"/>
      <c r="H37" s="19"/>
      <c r="I37" s="19"/>
      <c r="J37" s="19"/>
      <c r="K37" s="19"/>
      <c r="L37" s="19"/>
      <c r="M37" s="19"/>
      <c r="N37" s="19"/>
      <c r="O37" s="19"/>
      <c r="P37" s="19"/>
      <c r="Q37" s="19"/>
      <c r="R37" s="33"/>
      <c r="S37" s="33"/>
      <c r="T37" s="33"/>
      <c r="U37" s="33"/>
      <c r="V37" s="33"/>
      <c r="W37" s="33"/>
      <c r="X37" s="33"/>
    </row>
    <row r="38" spans="1:24" x14ac:dyDescent="0.25">
      <c r="A38" s="19"/>
      <c r="B38" s="19"/>
      <c r="C38" s="19"/>
      <c r="D38" s="19"/>
      <c r="E38" s="19"/>
      <c r="F38" s="19"/>
      <c r="G38" s="19"/>
      <c r="H38" s="19"/>
      <c r="I38" s="19"/>
      <c r="J38" s="19"/>
      <c r="K38" s="19"/>
      <c r="L38" s="19"/>
      <c r="M38" s="19"/>
      <c r="N38" s="19"/>
      <c r="O38" s="19"/>
      <c r="P38" s="19"/>
      <c r="Q38" s="19"/>
      <c r="R38" s="33"/>
      <c r="S38" s="33"/>
      <c r="T38" s="33"/>
      <c r="U38" s="33"/>
      <c r="V38" s="33"/>
      <c r="W38" s="33"/>
      <c r="X38" s="33"/>
    </row>
    <row r="39" spans="1:24" x14ac:dyDescent="0.25">
      <c r="A39" s="19"/>
      <c r="B39" s="19"/>
      <c r="C39" s="19"/>
      <c r="D39" s="19"/>
      <c r="E39" s="19"/>
      <c r="F39" s="19"/>
      <c r="G39" s="19"/>
      <c r="H39" s="19"/>
      <c r="I39" s="19"/>
      <c r="J39" s="19"/>
      <c r="K39" s="19"/>
      <c r="L39" s="19"/>
      <c r="M39" s="19"/>
      <c r="N39" s="19"/>
      <c r="O39" s="19"/>
      <c r="P39" s="19"/>
      <c r="Q39" s="19"/>
      <c r="R39" s="33"/>
      <c r="S39" s="33"/>
      <c r="T39" s="33"/>
      <c r="U39" s="33"/>
      <c r="V39" s="33"/>
      <c r="W39" s="33"/>
      <c r="X39" s="33"/>
    </row>
    <row r="40" spans="1:24" x14ac:dyDescent="0.25">
      <c r="A40" s="19"/>
      <c r="B40" s="19"/>
      <c r="C40" s="19"/>
      <c r="D40" s="19"/>
      <c r="E40" s="19"/>
      <c r="F40" s="19"/>
      <c r="G40" s="19"/>
      <c r="H40" s="19"/>
      <c r="I40" s="19"/>
      <c r="J40" s="19"/>
      <c r="K40" s="19"/>
      <c r="L40" s="19"/>
      <c r="M40" s="19"/>
      <c r="N40" s="19"/>
      <c r="O40" s="19"/>
      <c r="P40" s="19"/>
      <c r="Q40" s="19"/>
      <c r="R40" s="33"/>
      <c r="S40" s="33"/>
      <c r="T40" s="33"/>
      <c r="U40" s="33"/>
      <c r="V40" s="33"/>
      <c r="W40" s="33"/>
      <c r="X40" s="33"/>
    </row>
    <row r="41" spans="1:24" x14ac:dyDescent="0.25">
      <c r="A41" s="19"/>
      <c r="B41" s="19"/>
      <c r="C41" s="19"/>
      <c r="D41" s="19"/>
      <c r="E41" s="19"/>
      <c r="F41" s="19"/>
      <c r="G41" s="19"/>
      <c r="H41" s="19"/>
      <c r="I41" s="19"/>
      <c r="J41" s="19"/>
      <c r="K41" s="19"/>
      <c r="L41" s="19"/>
      <c r="M41" s="19"/>
      <c r="N41" s="19"/>
      <c r="O41" s="19"/>
      <c r="P41" s="19"/>
      <c r="Q41" s="19"/>
      <c r="R41" s="33"/>
      <c r="S41" s="33"/>
      <c r="T41" s="33"/>
      <c r="U41" s="33"/>
      <c r="V41" s="33"/>
      <c r="W41" s="33"/>
      <c r="X41" s="33"/>
    </row>
    <row r="42" spans="1:24" x14ac:dyDescent="0.25">
      <c r="A42" s="19"/>
      <c r="B42" s="19"/>
      <c r="C42" s="19"/>
      <c r="D42" s="19"/>
      <c r="E42" s="19"/>
      <c r="F42" s="19"/>
      <c r="G42" s="19"/>
      <c r="H42" s="19"/>
      <c r="I42" s="19"/>
      <c r="J42" s="19"/>
      <c r="K42" s="19"/>
      <c r="L42" s="19"/>
      <c r="M42" s="19"/>
      <c r="N42" s="19"/>
      <c r="O42" s="19"/>
      <c r="P42" s="19"/>
      <c r="Q42" s="19"/>
      <c r="R42" s="33"/>
      <c r="S42" s="33"/>
      <c r="T42" s="33"/>
      <c r="U42" s="33"/>
      <c r="V42" s="33"/>
      <c r="W42" s="33"/>
      <c r="X42" s="33"/>
    </row>
    <row r="43" spans="1:24" x14ac:dyDescent="0.25">
      <c r="A43" s="19"/>
      <c r="B43" s="19"/>
      <c r="C43" s="19"/>
      <c r="D43" s="19"/>
      <c r="E43" s="19"/>
      <c r="F43" s="19"/>
      <c r="G43" s="19"/>
      <c r="H43" s="19"/>
      <c r="I43" s="19"/>
      <c r="J43" s="19"/>
      <c r="K43" s="19"/>
      <c r="L43" s="19"/>
      <c r="M43" s="19"/>
      <c r="N43" s="19"/>
      <c r="O43" s="19"/>
      <c r="P43" s="19"/>
      <c r="Q43" s="19"/>
      <c r="R43" s="33"/>
      <c r="S43" s="33"/>
      <c r="T43" s="33"/>
      <c r="U43" s="33"/>
      <c r="V43" s="33"/>
      <c r="W43" s="33"/>
      <c r="X43" s="33"/>
    </row>
    <row r="44" spans="1:24" x14ac:dyDescent="0.25">
      <c r="A44" s="19"/>
      <c r="B44" s="19"/>
      <c r="C44" s="19"/>
      <c r="D44" s="19"/>
      <c r="E44" s="19"/>
      <c r="F44" s="19"/>
      <c r="G44" s="19"/>
      <c r="H44" s="19"/>
      <c r="I44" s="19"/>
      <c r="J44" s="19"/>
      <c r="K44" s="19"/>
      <c r="L44" s="19"/>
      <c r="M44" s="19"/>
      <c r="N44" s="19"/>
      <c r="O44" s="19"/>
      <c r="P44" s="19"/>
      <c r="Q44" s="19"/>
      <c r="R44" s="33"/>
      <c r="S44" s="33"/>
      <c r="T44" s="33"/>
      <c r="U44" s="33"/>
      <c r="V44" s="33"/>
      <c r="W44" s="33"/>
      <c r="X44" s="33"/>
    </row>
    <row r="45" spans="1:24" x14ac:dyDescent="0.25">
      <c r="A45" s="19"/>
      <c r="B45" s="19"/>
      <c r="C45" s="19"/>
      <c r="D45" s="19"/>
      <c r="E45" s="19"/>
      <c r="F45" s="19"/>
      <c r="G45" s="19"/>
      <c r="H45" s="19"/>
      <c r="I45" s="19"/>
      <c r="J45" s="19"/>
      <c r="K45" s="19"/>
      <c r="L45" s="19"/>
      <c r="M45" s="19"/>
      <c r="N45" s="19"/>
      <c r="O45" s="19"/>
      <c r="P45" s="19"/>
      <c r="Q45" s="19"/>
      <c r="R45" s="33"/>
      <c r="S45" s="33"/>
      <c r="T45" s="33"/>
      <c r="U45" s="33"/>
      <c r="V45" s="33"/>
      <c r="W45" s="33"/>
      <c r="X45" s="33"/>
    </row>
    <row r="46" spans="1:24" x14ac:dyDescent="0.25">
      <c r="A46" s="19"/>
      <c r="B46" s="19"/>
      <c r="C46" s="19"/>
      <c r="D46" s="19"/>
      <c r="E46" s="19"/>
      <c r="F46" s="19"/>
      <c r="G46" s="19"/>
      <c r="H46" s="19"/>
      <c r="I46" s="19"/>
      <c r="J46" s="19"/>
      <c r="K46" s="19"/>
      <c r="L46" s="19"/>
      <c r="M46" s="19"/>
      <c r="N46" s="19"/>
      <c r="O46" s="19"/>
      <c r="P46" s="19"/>
      <c r="Q46" s="19"/>
      <c r="R46" s="33"/>
      <c r="S46" s="33"/>
      <c r="T46" s="33"/>
      <c r="U46" s="33"/>
      <c r="V46" s="33"/>
      <c r="W46" s="33"/>
      <c r="X46" s="33"/>
    </row>
    <row r="47" spans="1:24" x14ac:dyDescent="0.25">
      <c r="A47" s="19"/>
      <c r="B47" s="19"/>
      <c r="C47" s="19"/>
      <c r="D47" s="19"/>
      <c r="E47" s="19"/>
      <c r="F47" s="19"/>
      <c r="G47" s="19"/>
      <c r="H47" s="19"/>
      <c r="I47" s="19"/>
      <c r="J47" s="19"/>
      <c r="K47" s="19"/>
      <c r="L47" s="19"/>
      <c r="M47" s="19"/>
      <c r="N47" s="19"/>
      <c r="O47" s="19"/>
      <c r="P47" s="19"/>
      <c r="Q47" s="19"/>
      <c r="R47" s="33"/>
      <c r="S47" s="33"/>
      <c r="T47" s="33"/>
      <c r="U47" s="33"/>
      <c r="V47" s="33"/>
      <c r="W47" s="33"/>
      <c r="X47" s="33"/>
    </row>
    <row r="48" spans="1:24" x14ac:dyDescent="0.25">
      <c r="A48" s="19"/>
      <c r="B48" s="19"/>
      <c r="C48" s="19"/>
      <c r="D48" s="19"/>
      <c r="E48" s="19"/>
      <c r="F48" s="19"/>
      <c r="G48" s="19"/>
      <c r="H48" s="19"/>
      <c r="I48" s="19"/>
      <c r="J48" s="19"/>
      <c r="K48" s="19"/>
      <c r="L48" s="19"/>
      <c r="M48" s="19"/>
      <c r="N48" s="19"/>
      <c r="O48" s="19"/>
      <c r="P48" s="19"/>
      <c r="Q48" s="19"/>
      <c r="R48" s="33"/>
      <c r="S48" s="33"/>
      <c r="T48" s="33"/>
      <c r="U48" s="33"/>
      <c r="V48" s="33"/>
      <c r="W48" s="33"/>
      <c r="X48" s="33"/>
    </row>
    <row r="49" spans="1:24" x14ac:dyDescent="0.25">
      <c r="A49" s="19"/>
      <c r="B49" s="19"/>
      <c r="C49" s="19"/>
      <c r="D49" s="19"/>
      <c r="E49" s="19"/>
      <c r="F49" s="19"/>
      <c r="G49" s="19"/>
      <c r="H49" s="19"/>
      <c r="I49" s="19"/>
      <c r="J49" s="19"/>
      <c r="K49" s="19"/>
      <c r="L49" s="19"/>
      <c r="M49" s="19"/>
      <c r="N49" s="19"/>
      <c r="O49" s="19"/>
      <c r="P49" s="19"/>
      <c r="Q49" s="19"/>
      <c r="R49" s="33"/>
      <c r="S49" s="33"/>
      <c r="T49" s="33"/>
      <c r="U49" s="33"/>
      <c r="V49" s="33"/>
      <c r="W49" s="33"/>
      <c r="X49" s="33"/>
    </row>
    <row r="50" spans="1:24" x14ac:dyDescent="0.25">
      <c r="A50" s="19"/>
      <c r="B50" s="19"/>
      <c r="C50" s="19"/>
      <c r="D50" s="19"/>
      <c r="E50" s="19"/>
      <c r="F50" s="19"/>
      <c r="G50" s="19"/>
      <c r="H50" s="19"/>
      <c r="I50" s="19"/>
      <c r="J50" s="19"/>
      <c r="K50" s="19"/>
      <c r="L50" s="19"/>
      <c r="M50" s="19"/>
      <c r="N50" s="19"/>
      <c r="O50" s="19"/>
      <c r="P50" s="19"/>
      <c r="Q50" s="19"/>
      <c r="R50" s="33"/>
      <c r="S50" s="33"/>
      <c r="T50" s="33"/>
      <c r="U50" s="33"/>
      <c r="V50" s="33"/>
      <c r="W50" s="33"/>
      <c r="X50" s="33"/>
    </row>
    <row r="51" spans="1:24" x14ac:dyDescent="0.25">
      <c r="A51" s="33"/>
      <c r="B51" s="33"/>
      <c r="C51" s="33"/>
      <c r="D51" s="33"/>
      <c r="E51" s="33"/>
      <c r="F51" s="33"/>
      <c r="G51" s="33"/>
      <c r="H51" s="33"/>
    </row>
    <row r="52" spans="1:24" x14ac:dyDescent="0.25">
      <c r="A52" s="33"/>
      <c r="B52" s="33"/>
      <c r="C52" s="33"/>
      <c r="D52" s="33"/>
      <c r="E52" s="33"/>
      <c r="F52" s="33"/>
      <c r="G52" s="33"/>
      <c r="H52" s="33"/>
    </row>
    <row r="53" spans="1:24" x14ac:dyDescent="0.25">
      <c r="A53" s="33"/>
      <c r="B53" s="33"/>
      <c r="C53" s="33"/>
      <c r="D53" s="33"/>
      <c r="E53" s="33"/>
      <c r="F53" s="33"/>
      <c r="G53" s="33"/>
      <c r="H53" s="33"/>
    </row>
    <row r="54" spans="1:24" x14ac:dyDescent="0.25">
      <c r="A54" s="33"/>
      <c r="B54" s="33"/>
      <c r="C54" s="33"/>
      <c r="D54" s="33"/>
      <c r="E54" s="33"/>
      <c r="F54" s="33"/>
      <c r="G54" s="33"/>
      <c r="H54" s="33"/>
    </row>
    <row r="55" spans="1:24" x14ac:dyDescent="0.25">
      <c r="A55" s="33"/>
      <c r="B55" s="33"/>
      <c r="C55" s="33"/>
      <c r="D55" s="33"/>
      <c r="E55" s="33"/>
      <c r="F55" s="33"/>
      <c r="G55" s="33"/>
      <c r="H55" s="33"/>
    </row>
    <row r="56" spans="1:24" x14ac:dyDescent="0.25">
      <c r="A56" s="33"/>
      <c r="B56" s="33"/>
      <c r="C56" s="33"/>
      <c r="D56" s="33"/>
      <c r="E56" s="33"/>
      <c r="F56" s="33"/>
      <c r="G56" s="33"/>
      <c r="H56" s="33"/>
    </row>
    <row r="57" spans="1:24" x14ac:dyDescent="0.25">
      <c r="A57" s="33"/>
      <c r="B57" s="33"/>
      <c r="C57" s="33"/>
      <c r="D57" s="33"/>
      <c r="E57" s="33"/>
      <c r="F57" s="33"/>
      <c r="G57" s="33"/>
      <c r="H57" s="33"/>
    </row>
    <row r="58" spans="1:24" x14ac:dyDescent="0.25">
      <c r="A58" s="33"/>
      <c r="B58" s="33"/>
      <c r="C58" s="33"/>
      <c r="D58" s="33"/>
      <c r="E58" s="33"/>
      <c r="F58" s="33"/>
      <c r="G58" s="33"/>
      <c r="H58" s="33"/>
    </row>
    <row r="59" spans="1:24" x14ac:dyDescent="0.25">
      <c r="A59" s="33"/>
      <c r="B59" s="33"/>
      <c r="C59" s="33"/>
      <c r="D59" s="33"/>
      <c r="E59" s="33"/>
      <c r="F59" s="33"/>
      <c r="G59" s="33"/>
      <c r="H59" s="33"/>
    </row>
    <row r="60" spans="1:24" x14ac:dyDescent="0.25">
      <c r="A60" s="33"/>
      <c r="B60" s="33"/>
      <c r="C60" s="33"/>
      <c r="D60" s="33"/>
      <c r="E60" s="33"/>
      <c r="F60" s="33"/>
      <c r="G60" s="33"/>
      <c r="H60" s="33"/>
    </row>
    <row r="61" spans="1:24" x14ac:dyDescent="0.25">
      <c r="A61" s="33"/>
      <c r="B61" s="33"/>
      <c r="C61" s="33"/>
      <c r="D61" s="33"/>
      <c r="E61" s="33"/>
      <c r="F61" s="33"/>
      <c r="G61" s="33"/>
      <c r="H61" s="33"/>
    </row>
    <row r="62" spans="1:24" x14ac:dyDescent="0.25">
      <c r="A62" s="33"/>
      <c r="B62" s="33"/>
      <c r="C62" s="33"/>
      <c r="D62" s="33"/>
      <c r="E62" s="33"/>
      <c r="F62" s="33"/>
      <c r="G62" s="33"/>
      <c r="H62" s="33"/>
    </row>
    <row r="63" spans="1:24" x14ac:dyDescent="0.25">
      <c r="A63" s="33"/>
      <c r="B63" s="33"/>
      <c r="C63" s="33"/>
      <c r="D63" s="33"/>
      <c r="E63" s="33"/>
      <c r="F63" s="33"/>
      <c r="G63" s="33"/>
      <c r="H63" s="33"/>
    </row>
    <row r="64" spans="1:24" x14ac:dyDescent="0.25">
      <c r="A64" s="33"/>
      <c r="B64" s="33"/>
      <c r="C64" s="33"/>
      <c r="D64" s="33"/>
      <c r="E64" s="33"/>
      <c r="F64" s="33"/>
      <c r="G64" s="33"/>
      <c r="H64" s="33"/>
    </row>
  </sheetData>
  <sortState ref="A2:Q10">
    <sortCondition ref="C1"/>
  </sortState>
  <mergeCells count="1">
    <mergeCell ref="Q5:Q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3"/>
  <sheetViews>
    <sheetView topLeftCell="B43" workbookViewId="0">
      <selection activeCell="E93" sqref="E93"/>
    </sheetView>
    <sheetView workbookViewId="1"/>
  </sheetViews>
  <sheetFormatPr defaultRowHeight="15" x14ac:dyDescent="0.25"/>
  <cols>
    <col min="1" max="1" width="28" customWidth="1"/>
    <col min="2" max="2" width="14.140625" customWidth="1"/>
    <col min="3" max="3" width="34.42578125" customWidth="1"/>
    <col min="22" max="22" width="9.28515625" customWidth="1"/>
  </cols>
  <sheetData>
    <row r="1" spans="1:24" ht="14.45" x14ac:dyDescent="0.3">
      <c r="A1" t="s">
        <v>30</v>
      </c>
      <c r="B1" t="s">
        <v>53</v>
      </c>
      <c r="C1" s="3" t="s">
        <v>64</v>
      </c>
      <c r="D1" s="12" t="s">
        <v>34</v>
      </c>
      <c r="E1" s="12" t="s">
        <v>35</v>
      </c>
      <c r="F1" s="12" t="s">
        <v>36</v>
      </c>
      <c r="G1" s="12" t="s">
        <v>37</v>
      </c>
      <c r="H1" s="12" t="s">
        <v>38</v>
      </c>
      <c r="I1" s="12" t="s">
        <v>39</v>
      </c>
      <c r="J1" s="12" t="s">
        <v>40</v>
      </c>
      <c r="K1" s="12" t="s">
        <v>41</v>
      </c>
      <c r="L1" s="12" t="s">
        <v>42</v>
      </c>
      <c r="M1" s="12" t="s">
        <v>43</v>
      </c>
      <c r="N1" s="12" t="s">
        <v>44</v>
      </c>
      <c r="O1" s="12" t="s">
        <v>45</v>
      </c>
      <c r="P1" s="12" t="s">
        <v>46</v>
      </c>
      <c r="Q1" s="12" t="s">
        <v>47</v>
      </c>
      <c r="R1" s="12" t="s">
        <v>48</v>
      </c>
      <c r="S1" s="12" t="s">
        <v>49</v>
      </c>
      <c r="T1" s="12" t="s">
        <v>50</v>
      </c>
      <c r="U1" s="12" t="s">
        <v>51</v>
      </c>
      <c r="V1" s="12" t="s">
        <v>52</v>
      </c>
      <c r="W1" s="12">
        <v>2011</v>
      </c>
      <c r="X1" s="12">
        <v>2012</v>
      </c>
    </row>
    <row r="2" spans="1:24" ht="14.45" x14ac:dyDescent="0.3">
      <c r="A2" t="s">
        <v>5</v>
      </c>
      <c r="B2" t="s">
        <v>32</v>
      </c>
      <c r="C2" t="s">
        <v>65</v>
      </c>
      <c r="L2">
        <v>49.45</v>
      </c>
      <c r="M2">
        <v>48.69</v>
      </c>
      <c r="N2">
        <v>48.46</v>
      </c>
      <c r="O2">
        <v>48.51</v>
      </c>
      <c r="P2">
        <v>48.42</v>
      </c>
      <c r="Q2">
        <v>48.08</v>
      </c>
      <c r="R2">
        <v>47.83</v>
      </c>
      <c r="S2">
        <v>47.87</v>
      </c>
      <c r="T2">
        <v>47.4</v>
      </c>
      <c r="U2">
        <v>46.71</v>
      </c>
      <c r="V2">
        <v>45.94</v>
      </c>
      <c r="W2" s="5">
        <v>45.38</v>
      </c>
      <c r="X2" s="5">
        <v>45</v>
      </c>
    </row>
    <row r="3" spans="1:24" ht="14.45" x14ac:dyDescent="0.3">
      <c r="A3" t="s">
        <v>5</v>
      </c>
      <c r="B3" t="s">
        <v>32</v>
      </c>
      <c r="C3" t="s">
        <v>66</v>
      </c>
      <c r="D3">
        <v>47.78</v>
      </c>
      <c r="E3">
        <v>47.14</v>
      </c>
      <c r="F3">
        <v>46.63</v>
      </c>
      <c r="G3">
        <v>45.6</v>
      </c>
      <c r="H3">
        <v>44.9</v>
      </c>
      <c r="I3">
        <v>44.2</v>
      </c>
      <c r="J3">
        <v>43.26</v>
      </c>
      <c r="K3">
        <v>42.69</v>
      </c>
      <c r="L3">
        <v>41.98</v>
      </c>
      <c r="M3">
        <v>41.15</v>
      </c>
      <c r="N3">
        <v>40.28</v>
      </c>
      <c r="O3">
        <v>39.43</v>
      </c>
      <c r="P3">
        <v>38.42</v>
      </c>
      <c r="Q3">
        <v>37.630000000000003</v>
      </c>
      <c r="R3">
        <v>36.979999999999997</v>
      </c>
      <c r="S3">
        <v>36.479999999999997</v>
      </c>
      <c r="T3">
        <v>36.56</v>
      </c>
      <c r="U3">
        <v>36.049999999999997</v>
      </c>
      <c r="V3">
        <v>35.64</v>
      </c>
      <c r="W3" s="7">
        <v>35.340000000000003</v>
      </c>
      <c r="X3" s="7">
        <v>35.06</v>
      </c>
    </row>
    <row r="4" spans="1:24" ht="14.45" x14ac:dyDescent="0.3">
      <c r="A4" t="s">
        <v>5</v>
      </c>
      <c r="B4" t="s">
        <v>32</v>
      </c>
      <c r="C4" t="s">
        <v>67</v>
      </c>
      <c r="G4">
        <v>43.69</v>
      </c>
      <c r="H4">
        <v>42.35</v>
      </c>
      <c r="I4">
        <v>41.48</v>
      </c>
      <c r="J4">
        <v>40.49</v>
      </c>
      <c r="K4">
        <v>39.08</v>
      </c>
      <c r="L4">
        <v>38.020000000000003</v>
      </c>
      <c r="M4">
        <v>37.33</v>
      </c>
      <c r="N4">
        <v>36.119999999999997</v>
      </c>
      <c r="O4">
        <v>34.81</v>
      </c>
      <c r="P4">
        <v>33.75</v>
      </c>
      <c r="Q4">
        <v>32.909999999999997</v>
      </c>
      <c r="R4">
        <v>31.92</v>
      </c>
      <c r="S4">
        <v>31.24</v>
      </c>
      <c r="T4">
        <v>30.54</v>
      </c>
      <c r="U4">
        <v>30.46</v>
      </c>
      <c r="V4">
        <v>32.6</v>
      </c>
      <c r="W4" s="5">
        <v>32.28</v>
      </c>
      <c r="X4" s="5">
        <v>31.92</v>
      </c>
    </row>
    <row r="5" spans="1:24" ht="14.45" x14ac:dyDescent="0.3">
      <c r="A5" t="s">
        <v>5</v>
      </c>
      <c r="B5" t="s">
        <v>33</v>
      </c>
      <c r="C5" s="4" t="s">
        <v>65</v>
      </c>
      <c r="D5" s="2"/>
      <c r="E5" s="2"/>
      <c r="F5" s="2"/>
      <c r="G5" s="2"/>
      <c r="H5" s="2"/>
      <c r="I5" s="2"/>
      <c r="J5" s="2"/>
      <c r="K5" s="2"/>
      <c r="L5" s="4">
        <v>40.6</v>
      </c>
      <c r="M5" s="4">
        <v>39.9</v>
      </c>
      <c r="N5" s="4">
        <v>39.42</v>
      </c>
      <c r="O5" s="4">
        <v>39.43</v>
      </c>
      <c r="P5" s="4">
        <v>39.049999999999997</v>
      </c>
      <c r="Q5" s="4">
        <v>38.78</v>
      </c>
      <c r="R5" s="4">
        <v>38.53</v>
      </c>
      <c r="S5" s="4">
        <v>38.39</v>
      </c>
      <c r="T5" s="4">
        <v>37.79</v>
      </c>
      <c r="U5" s="4">
        <v>37.24</v>
      </c>
      <c r="V5" s="4">
        <v>37.11</v>
      </c>
      <c r="W5" s="8">
        <v>36.83</v>
      </c>
      <c r="X5" s="8">
        <v>36.700000000000003</v>
      </c>
    </row>
    <row r="6" spans="1:24" ht="14.45" x14ac:dyDescent="0.3">
      <c r="A6" t="s">
        <v>5</v>
      </c>
      <c r="B6" t="s">
        <v>33</v>
      </c>
      <c r="C6" s="4" t="s">
        <v>66</v>
      </c>
      <c r="D6" s="4">
        <v>43.29</v>
      </c>
      <c r="E6" s="4">
        <v>42.95</v>
      </c>
      <c r="F6" s="4">
        <v>42.57</v>
      </c>
      <c r="G6" s="4">
        <v>41.86</v>
      </c>
      <c r="H6" s="4">
        <v>41.47</v>
      </c>
      <c r="I6" s="4">
        <v>40.92</v>
      </c>
      <c r="J6" s="4">
        <v>40.19</v>
      </c>
      <c r="K6" s="4">
        <v>39.54</v>
      </c>
      <c r="L6" s="4">
        <v>39</v>
      </c>
      <c r="M6" s="4">
        <v>38.31</v>
      </c>
      <c r="N6" s="4">
        <v>37.53</v>
      </c>
      <c r="O6" s="4">
        <v>36.700000000000003</v>
      </c>
      <c r="P6" s="4">
        <v>35.840000000000003</v>
      </c>
      <c r="Q6" s="4">
        <v>35.229999999999997</v>
      </c>
      <c r="R6" s="4">
        <v>34.79</v>
      </c>
      <c r="S6" s="4">
        <v>34.18</v>
      </c>
      <c r="T6" s="4">
        <v>33.93</v>
      </c>
      <c r="U6" s="4">
        <v>33.47</v>
      </c>
      <c r="V6" s="4">
        <v>33.11</v>
      </c>
      <c r="W6" s="6">
        <v>32.799999999999997</v>
      </c>
      <c r="X6" s="6">
        <v>32.409999999999997</v>
      </c>
    </row>
    <row r="7" spans="1:24" ht="14.45" x14ac:dyDescent="0.3">
      <c r="A7" t="s">
        <v>5</v>
      </c>
      <c r="B7" t="s">
        <v>33</v>
      </c>
      <c r="C7" s="4" t="s">
        <v>67</v>
      </c>
      <c r="D7" s="2"/>
      <c r="E7" s="2"/>
      <c r="F7" s="2"/>
      <c r="G7" s="4">
        <v>37.96</v>
      </c>
      <c r="H7" s="4">
        <v>37.21</v>
      </c>
      <c r="I7" s="4">
        <v>36.479999999999997</v>
      </c>
      <c r="J7" s="4">
        <v>35.700000000000003</v>
      </c>
      <c r="K7" s="4">
        <v>35.04</v>
      </c>
      <c r="L7" s="4">
        <v>34.21</v>
      </c>
      <c r="M7" s="4">
        <v>34.11</v>
      </c>
      <c r="N7" s="4">
        <v>33.71</v>
      </c>
      <c r="O7" s="4">
        <v>32.74</v>
      </c>
      <c r="P7" s="4">
        <v>32.049999999999997</v>
      </c>
      <c r="Q7" s="4">
        <v>31.61</v>
      </c>
      <c r="R7" s="4">
        <v>31.02</v>
      </c>
      <c r="S7" s="4">
        <v>30.78</v>
      </c>
      <c r="T7" s="4">
        <v>30.6</v>
      </c>
      <c r="U7" s="4">
        <v>30.01</v>
      </c>
      <c r="V7" s="4">
        <v>30.06</v>
      </c>
      <c r="W7" s="8">
        <v>29.47</v>
      </c>
      <c r="X7" s="8">
        <v>29.11</v>
      </c>
    </row>
    <row r="8" spans="1:24" ht="14.45" x14ac:dyDescent="0.3">
      <c r="A8" t="s">
        <v>5</v>
      </c>
      <c r="B8" t="s">
        <v>31</v>
      </c>
      <c r="C8" s="4" t="s">
        <v>65</v>
      </c>
      <c r="D8" s="2"/>
      <c r="E8" s="2"/>
      <c r="F8" s="2"/>
      <c r="G8" s="2"/>
      <c r="H8" s="2"/>
      <c r="I8" s="2"/>
      <c r="J8" s="2"/>
      <c r="K8" s="2"/>
      <c r="L8" s="4">
        <v>44.63</v>
      </c>
      <c r="M8" s="4">
        <v>43.89</v>
      </c>
      <c r="N8" s="4">
        <v>43.5</v>
      </c>
      <c r="O8" s="4">
        <v>43.53</v>
      </c>
      <c r="P8" s="4">
        <v>43.28</v>
      </c>
      <c r="Q8" s="4">
        <v>42.97</v>
      </c>
      <c r="R8" s="4">
        <v>42.72</v>
      </c>
      <c r="S8" s="4">
        <v>42.66</v>
      </c>
      <c r="T8" s="4">
        <v>42.13</v>
      </c>
      <c r="U8" s="4">
        <v>41.52</v>
      </c>
      <c r="V8" s="4">
        <v>41.11</v>
      </c>
      <c r="W8" s="6">
        <v>40.72</v>
      </c>
      <c r="X8" s="6">
        <v>40.49</v>
      </c>
    </row>
    <row r="9" spans="1:24" ht="14.45" x14ac:dyDescent="0.3">
      <c r="A9" t="s">
        <v>5</v>
      </c>
      <c r="B9" t="s">
        <v>31</v>
      </c>
      <c r="C9" s="4" t="s">
        <v>66</v>
      </c>
      <c r="D9" s="4">
        <v>45.43</v>
      </c>
      <c r="E9" s="4">
        <v>44.95</v>
      </c>
      <c r="F9" s="4">
        <v>44.52</v>
      </c>
      <c r="G9" s="4">
        <v>43.65</v>
      </c>
      <c r="H9" s="4">
        <v>43.12</v>
      </c>
      <c r="I9" s="4">
        <v>42.5</v>
      </c>
      <c r="J9" s="4">
        <v>41.67</v>
      </c>
      <c r="K9" s="4">
        <v>41.06</v>
      </c>
      <c r="L9" s="4">
        <v>40.44</v>
      </c>
      <c r="M9" s="4">
        <v>39.68</v>
      </c>
      <c r="N9" s="4">
        <v>38.86</v>
      </c>
      <c r="O9" s="4">
        <v>38.020000000000003</v>
      </c>
      <c r="P9" s="4">
        <v>37.08</v>
      </c>
      <c r="Q9" s="4">
        <v>36.380000000000003</v>
      </c>
      <c r="R9" s="4">
        <v>35.840000000000003</v>
      </c>
      <c r="S9" s="4">
        <v>35.28</v>
      </c>
      <c r="T9" s="4">
        <v>35.200000000000003</v>
      </c>
      <c r="U9" s="4">
        <v>34.71</v>
      </c>
      <c r="V9" s="4">
        <v>34.32</v>
      </c>
      <c r="W9" s="8">
        <v>34.020000000000003</v>
      </c>
      <c r="X9" s="8">
        <v>33.69</v>
      </c>
    </row>
    <row r="10" spans="1:24" ht="14.45" x14ac:dyDescent="0.3">
      <c r="A10" t="s">
        <v>5</v>
      </c>
      <c r="B10" t="s">
        <v>31</v>
      </c>
      <c r="C10" s="4" t="s">
        <v>67</v>
      </c>
      <c r="D10" s="2"/>
      <c r="E10" s="2"/>
      <c r="F10" s="2"/>
      <c r="G10" s="4">
        <v>40.69</v>
      </c>
      <c r="H10" s="4">
        <v>39.68</v>
      </c>
      <c r="I10" s="4">
        <v>38.9</v>
      </c>
      <c r="J10" s="4">
        <v>38.01</v>
      </c>
      <c r="K10" s="4">
        <v>37</v>
      </c>
      <c r="L10" s="4">
        <v>36.049999999999997</v>
      </c>
      <c r="M10" s="4">
        <v>35.67</v>
      </c>
      <c r="N10" s="4">
        <v>34.880000000000003</v>
      </c>
      <c r="O10" s="4">
        <v>33.74</v>
      </c>
      <c r="P10" s="4">
        <v>32.869999999999997</v>
      </c>
      <c r="Q10" s="4">
        <v>32.24</v>
      </c>
      <c r="R10" s="4">
        <v>31.45</v>
      </c>
      <c r="S10" s="4">
        <v>31</v>
      </c>
      <c r="T10" s="4">
        <v>30.57</v>
      </c>
      <c r="U10" s="4">
        <v>30.23</v>
      </c>
      <c r="V10" s="4">
        <v>31.26</v>
      </c>
      <c r="W10" s="6">
        <v>30.8</v>
      </c>
      <c r="X10" s="6">
        <v>30.44</v>
      </c>
    </row>
    <row r="11" spans="1:24" ht="14.45" x14ac:dyDescent="0.3">
      <c r="A11" t="s">
        <v>7</v>
      </c>
      <c r="B11" t="s">
        <v>32</v>
      </c>
      <c r="C11" s="4" t="s">
        <v>65</v>
      </c>
      <c r="D11" s="2"/>
      <c r="E11" s="2"/>
      <c r="F11" s="2"/>
      <c r="G11" s="2"/>
      <c r="H11" s="2"/>
      <c r="I11" s="2"/>
      <c r="J11" s="2"/>
      <c r="K11" s="2"/>
      <c r="L11" s="4">
        <v>45.88</v>
      </c>
      <c r="M11" s="4">
        <v>46.87</v>
      </c>
      <c r="N11" s="4">
        <v>47.15</v>
      </c>
      <c r="O11" s="4">
        <v>47.06</v>
      </c>
      <c r="P11" s="4">
        <v>47.11</v>
      </c>
      <c r="Q11" s="4">
        <v>47.47</v>
      </c>
      <c r="R11" s="4">
        <v>47.74</v>
      </c>
      <c r="S11" s="4">
        <v>47.8</v>
      </c>
      <c r="T11" s="4">
        <v>48.31</v>
      </c>
      <c r="U11" s="4">
        <v>48.96</v>
      </c>
      <c r="V11" s="4">
        <v>49.73</v>
      </c>
      <c r="W11" s="8">
        <v>50.29</v>
      </c>
      <c r="X11" s="8">
        <v>50.58</v>
      </c>
    </row>
    <row r="12" spans="1:24" ht="14.45" x14ac:dyDescent="0.3">
      <c r="A12" t="s">
        <v>7</v>
      </c>
      <c r="B12" t="s">
        <v>32</v>
      </c>
      <c r="C12" s="4" t="s">
        <v>66</v>
      </c>
      <c r="D12" s="4">
        <v>47.69</v>
      </c>
      <c r="E12" s="4">
        <v>48.35</v>
      </c>
      <c r="F12" s="4">
        <v>48.88</v>
      </c>
      <c r="G12" s="4">
        <v>50.03</v>
      </c>
      <c r="H12" s="4">
        <v>50.75</v>
      </c>
      <c r="I12" s="4">
        <v>51.35</v>
      </c>
      <c r="J12" s="4">
        <v>52.12</v>
      </c>
      <c r="K12" s="4">
        <v>52.68</v>
      </c>
      <c r="L12" s="4">
        <v>53.3</v>
      </c>
      <c r="M12" s="4">
        <v>54.14</v>
      </c>
      <c r="N12" s="4">
        <v>54.97</v>
      </c>
      <c r="O12" s="4">
        <v>55.86</v>
      </c>
      <c r="P12" s="4">
        <v>56.91</v>
      </c>
      <c r="Q12" s="4">
        <v>57.71</v>
      </c>
      <c r="R12" s="4">
        <v>58.48</v>
      </c>
      <c r="S12" s="4">
        <v>58.94</v>
      </c>
      <c r="T12" s="4">
        <v>59.01</v>
      </c>
      <c r="U12" s="4">
        <v>59.57</v>
      </c>
      <c r="V12" s="4">
        <v>59.83</v>
      </c>
      <c r="W12" s="6">
        <v>60.07</v>
      </c>
      <c r="X12" s="6">
        <v>60.25</v>
      </c>
    </row>
    <row r="13" spans="1:24" ht="14.45" x14ac:dyDescent="0.3">
      <c r="A13" t="s">
        <v>7</v>
      </c>
      <c r="B13" t="s">
        <v>32</v>
      </c>
      <c r="C13" s="4" t="s">
        <v>67</v>
      </c>
      <c r="D13" s="2"/>
      <c r="E13" s="2"/>
      <c r="F13" s="2"/>
      <c r="G13" s="4">
        <v>51.67</v>
      </c>
      <c r="H13" s="4">
        <v>52.9</v>
      </c>
      <c r="I13" s="4">
        <v>53.67</v>
      </c>
      <c r="J13" s="4">
        <v>54.39</v>
      </c>
      <c r="K13" s="4">
        <v>55.69</v>
      </c>
      <c r="L13" s="4">
        <v>56.59</v>
      </c>
      <c r="M13" s="4">
        <v>57.17</v>
      </c>
      <c r="N13" s="4">
        <v>58.25</v>
      </c>
      <c r="O13" s="4">
        <v>59.43</v>
      </c>
      <c r="P13" s="4">
        <v>60.28</v>
      </c>
      <c r="Q13" s="4">
        <v>61.02</v>
      </c>
      <c r="R13" s="4">
        <v>61.97</v>
      </c>
      <c r="S13" s="4">
        <v>62.57</v>
      </c>
      <c r="T13" s="4">
        <v>62.99</v>
      </c>
      <c r="U13" s="4">
        <v>62.78</v>
      </c>
      <c r="V13" s="4">
        <v>60.61</v>
      </c>
      <c r="W13" s="8">
        <v>61.08</v>
      </c>
      <c r="X13" s="8">
        <v>61.41</v>
      </c>
    </row>
    <row r="14" spans="1:24" ht="14.45" x14ac:dyDescent="0.3">
      <c r="A14" t="s">
        <v>7</v>
      </c>
      <c r="B14" t="s">
        <v>33</v>
      </c>
      <c r="C14" s="4" t="s">
        <v>65</v>
      </c>
      <c r="D14" s="2"/>
      <c r="E14" s="2"/>
      <c r="F14" s="2"/>
      <c r="G14" s="2"/>
      <c r="H14" s="2"/>
      <c r="I14" s="2"/>
      <c r="J14" s="2"/>
      <c r="K14" s="2"/>
      <c r="L14" s="4">
        <v>50.88</v>
      </c>
      <c r="M14" s="4">
        <v>51.65</v>
      </c>
      <c r="N14" s="4">
        <v>52.14</v>
      </c>
      <c r="O14" s="4">
        <v>51.97</v>
      </c>
      <c r="P14" s="4">
        <v>52.38</v>
      </c>
      <c r="Q14" s="4">
        <v>52.63</v>
      </c>
      <c r="R14" s="4">
        <v>52.89</v>
      </c>
      <c r="S14" s="4">
        <v>53.17</v>
      </c>
      <c r="T14" s="4">
        <v>53.71</v>
      </c>
      <c r="U14" s="4">
        <v>54.19</v>
      </c>
      <c r="V14" s="4">
        <v>54.09</v>
      </c>
      <c r="W14" s="6">
        <v>54.37</v>
      </c>
      <c r="X14" s="6">
        <v>54.33</v>
      </c>
    </row>
    <row r="15" spans="1:24" ht="14.45" x14ac:dyDescent="0.3">
      <c r="A15" t="s">
        <v>7</v>
      </c>
      <c r="B15" t="s">
        <v>33</v>
      </c>
      <c r="C15" s="4" t="s">
        <v>66</v>
      </c>
      <c r="D15" s="4">
        <v>50.09</v>
      </c>
      <c r="E15" s="4">
        <v>50.35</v>
      </c>
      <c r="F15" s="4">
        <v>50.57</v>
      </c>
      <c r="G15" s="4">
        <v>51.15</v>
      </c>
      <c r="H15" s="4">
        <v>51.45</v>
      </c>
      <c r="I15" s="4">
        <v>51.98</v>
      </c>
      <c r="J15" s="4">
        <v>52.49</v>
      </c>
      <c r="K15" s="4">
        <v>53.1</v>
      </c>
      <c r="L15" s="4">
        <v>53.55</v>
      </c>
      <c r="M15" s="4">
        <v>54.23</v>
      </c>
      <c r="N15" s="4">
        <v>54.94</v>
      </c>
      <c r="O15" s="4">
        <v>55.58</v>
      </c>
      <c r="P15" s="4">
        <v>56.36</v>
      </c>
      <c r="Q15" s="4">
        <v>56.91</v>
      </c>
      <c r="R15" s="4">
        <v>57.38</v>
      </c>
      <c r="S15" s="4">
        <v>57.92</v>
      </c>
      <c r="T15" s="4">
        <v>58.2</v>
      </c>
      <c r="U15" s="4">
        <v>58.67</v>
      </c>
      <c r="V15" s="4">
        <v>58.94</v>
      </c>
      <c r="W15" s="8">
        <v>59.22</v>
      </c>
      <c r="X15" s="8">
        <v>59.58</v>
      </c>
    </row>
    <row r="16" spans="1:24" ht="14.45" x14ac:dyDescent="0.3">
      <c r="A16" t="s">
        <v>7</v>
      </c>
      <c r="B16" t="s">
        <v>33</v>
      </c>
      <c r="C16" s="4" t="s">
        <v>67</v>
      </c>
      <c r="D16" s="2"/>
      <c r="E16" s="2"/>
      <c r="F16" s="2"/>
      <c r="G16" s="4">
        <v>52.41</v>
      </c>
      <c r="H16" s="4">
        <v>53</v>
      </c>
      <c r="I16" s="4">
        <v>53.59</v>
      </c>
      <c r="J16" s="4">
        <v>54.23</v>
      </c>
      <c r="K16" s="4">
        <v>54.53</v>
      </c>
      <c r="L16" s="4">
        <v>55.09</v>
      </c>
      <c r="M16" s="4">
        <v>55.21</v>
      </c>
      <c r="N16" s="4">
        <v>55.51</v>
      </c>
      <c r="O16" s="4">
        <v>56.26</v>
      </c>
      <c r="P16" s="4">
        <v>56.89</v>
      </c>
      <c r="Q16" s="4">
        <v>57.35</v>
      </c>
      <c r="R16" s="4">
        <v>57.64</v>
      </c>
      <c r="S16" s="4">
        <v>57.65</v>
      </c>
      <c r="T16" s="4">
        <v>57.67</v>
      </c>
      <c r="U16" s="4">
        <v>58.5</v>
      </c>
      <c r="V16" s="4">
        <v>58.4</v>
      </c>
      <c r="W16" s="6">
        <v>59.06</v>
      </c>
      <c r="X16" s="6">
        <v>59.19</v>
      </c>
    </row>
    <row r="17" spans="1:24" ht="14.45" x14ac:dyDescent="0.3">
      <c r="A17" t="s">
        <v>7</v>
      </c>
      <c r="B17" t="s">
        <v>31</v>
      </c>
      <c r="C17" s="4" t="s">
        <v>65</v>
      </c>
      <c r="D17" s="2"/>
      <c r="E17" s="2"/>
      <c r="F17" s="2"/>
      <c r="G17" s="2"/>
      <c r="H17" s="2"/>
      <c r="I17" s="2"/>
      <c r="J17" s="2"/>
      <c r="K17" s="2"/>
      <c r="L17" s="4">
        <v>48.6</v>
      </c>
      <c r="M17" s="4">
        <v>49.48</v>
      </c>
      <c r="N17" s="4">
        <v>49.89</v>
      </c>
      <c r="O17" s="4">
        <v>49.75</v>
      </c>
      <c r="P17" s="4">
        <v>50</v>
      </c>
      <c r="Q17" s="4">
        <v>50.3</v>
      </c>
      <c r="R17" s="4">
        <v>50.57</v>
      </c>
      <c r="S17" s="4">
        <v>50.75</v>
      </c>
      <c r="T17" s="4">
        <v>51.28</v>
      </c>
      <c r="U17" s="4">
        <v>51.83</v>
      </c>
      <c r="V17" s="4">
        <v>52.12</v>
      </c>
      <c r="W17" s="8">
        <v>52.51</v>
      </c>
      <c r="X17" s="8">
        <v>52.62</v>
      </c>
    </row>
    <row r="18" spans="1:24" ht="14.45" x14ac:dyDescent="0.3">
      <c r="A18" t="s">
        <v>7</v>
      </c>
      <c r="B18" t="s">
        <v>31</v>
      </c>
      <c r="C18" s="4" t="s">
        <v>66</v>
      </c>
      <c r="D18" s="4">
        <v>48.95</v>
      </c>
      <c r="E18" s="4">
        <v>49.4</v>
      </c>
      <c r="F18" s="4">
        <v>49.76</v>
      </c>
      <c r="G18" s="4">
        <v>50.62</v>
      </c>
      <c r="H18" s="4">
        <v>51.11</v>
      </c>
      <c r="I18" s="4">
        <v>51.67</v>
      </c>
      <c r="J18" s="4">
        <v>52.31</v>
      </c>
      <c r="K18" s="4">
        <v>52.9</v>
      </c>
      <c r="L18" s="4">
        <v>53.43</v>
      </c>
      <c r="M18" s="4">
        <v>54.18</v>
      </c>
      <c r="N18" s="4">
        <v>54.95</v>
      </c>
      <c r="O18" s="4">
        <v>55.71</v>
      </c>
      <c r="P18" s="4">
        <v>56.62</v>
      </c>
      <c r="Q18" s="4">
        <v>57.29</v>
      </c>
      <c r="R18" s="4">
        <v>57.91</v>
      </c>
      <c r="S18" s="4">
        <v>58.41</v>
      </c>
      <c r="T18" s="4">
        <v>58.59</v>
      </c>
      <c r="U18" s="4">
        <v>59.1</v>
      </c>
      <c r="V18" s="4">
        <v>59.37</v>
      </c>
      <c r="W18" s="6">
        <v>59.63</v>
      </c>
      <c r="X18" s="6">
        <v>59.9</v>
      </c>
    </row>
    <row r="19" spans="1:24" ht="14.45" x14ac:dyDescent="0.3">
      <c r="A19" t="s">
        <v>7</v>
      </c>
      <c r="B19" t="s">
        <v>31</v>
      </c>
      <c r="C19" s="4" t="s">
        <v>67</v>
      </c>
      <c r="D19" s="2"/>
      <c r="E19" s="2"/>
      <c r="F19" s="2"/>
      <c r="G19" s="4">
        <v>52.06</v>
      </c>
      <c r="H19" s="4">
        <v>52.95</v>
      </c>
      <c r="I19" s="4">
        <v>53.63</v>
      </c>
      <c r="J19" s="4">
        <v>54.31</v>
      </c>
      <c r="K19" s="4">
        <v>55.09</v>
      </c>
      <c r="L19" s="4">
        <v>55.81</v>
      </c>
      <c r="M19" s="4">
        <v>56.16</v>
      </c>
      <c r="N19" s="4">
        <v>56.83</v>
      </c>
      <c r="O19" s="4">
        <v>57.79</v>
      </c>
      <c r="P19" s="4">
        <v>58.53</v>
      </c>
      <c r="Q19" s="4">
        <v>59.11</v>
      </c>
      <c r="R19" s="4">
        <v>59.73</v>
      </c>
      <c r="S19" s="4">
        <v>60.02</v>
      </c>
      <c r="T19" s="4">
        <v>60.23</v>
      </c>
      <c r="U19" s="4">
        <v>60.54</v>
      </c>
      <c r="V19" s="4">
        <v>59.44</v>
      </c>
      <c r="W19" s="8">
        <v>60.01</v>
      </c>
      <c r="X19" s="8">
        <v>60.24</v>
      </c>
    </row>
    <row r="20" spans="1:24" ht="14.45" x14ac:dyDescent="0.3">
      <c r="A20" t="s">
        <v>8</v>
      </c>
      <c r="B20" t="s">
        <v>32</v>
      </c>
      <c r="C20" s="4" t="s">
        <v>65</v>
      </c>
      <c r="D20" s="2"/>
      <c r="E20" s="2"/>
      <c r="F20" s="2"/>
      <c r="G20" s="2"/>
      <c r="H20" s="2"/>
      <c r="I20" s="2"/>
      <c r="J20" s="2"/>
      <c r="K20" s="2"/>
      <c r="L20" s="4">
        <v>4.67</v>
      </c>
      <c r="M20" s="4">
        <v>4.4400000000000004</v>
      </c>
      <c r="N20" s="4">
        <v>4.3899999999999997</v>
      </c>
      <c r="O20" s="4">
        <v>4.43</v>
      </c>
      <c r="P20" s="4">
        <v>4.4800000000000004</v>
      </c>
      <c r="Q20" s="4">
        <v>4.45</v>
      </c>
      <c r="R20" s="4">
        <v>4.4400000000000004</v>
      </c>
      <c r="S20" s="4">
        <v>4.33</v>
      </c>
      <c r="T20" s="4">
        <v>4.29</v>
      </c>
      <c r="U20" s="4">
        <v>4.33</v>
      </c>
      <c r="V20" s="4">
        <v>4.32</v>
      </c>
      <c r="W20" s="6">
        <v>4.33</v>
      </c>
      <c r="X20" s="6">
        <v>4.42</v>
      </c>
    </row>
    <row r="21" spans="1:24" ht="14.45" x14ac:dyDescent="0.3">
      <c r="A21" t="s">
        <v>8</v>
      </c>
      <c r="B21" t="s">
        <v>32</v>
      </c>
      <c r="C21" s="4" t="s">
        <v>66</v>
      </c>
      <c r="D21" s="4">
        <v>4.53</v>
      </c>
      <c r="E21" s="4">
        <v>4.5</v>
      </c>
      <c r="F21" s="4">
        <v>4.4800000000000004</v>
      </c>
      <c r="G21" s="4">
        <v>4.37</v>
      </c>
      <c r="H21" s="4">
        <v>4.3499999999999996</v>
      </c>
      <c r="I21" s="4">
        <v>4.45</v>
      </c>
      <c r="J21" s="4">
        <v>4.62</v>
      </c>
      <c r="K21" s="4">
        <v>4.6399999999999997</v>
      </c>
      <c r="L21" s="4">
        <v>4.72</v>
      </c>
      <c r="M21" s="4">
        <v>4.71</v>
      </c>
      <c r="N21" s="4">
        <v>4.75</v>
      </c>
      <c r="O21" s="4">
        <v>4.71</v>
      </c>
      <c r="P21" s="4">
        <v>4.68</v>
      </c>
      <c r="Q21" s="4">
        <v>4.67</v>
      </c>
      <c r="R21" s="4">
        <v>4.54</v>
      </c>
      <c r="S21" s="4">
        <v>4.58</v>
      </c>
      <c r="T21" s="4">
        <v>4.43</v>
      </c>
      <c r="U21" s="4">
        <v>4.38</v>
      </c>
      <c r="V21" s="4">
        <v>4.53</v>
      </c>
      <c r="W21" s="8">
        <v>4.5999999999999996</v>
      </c>
      <c r="X21" s="8">
        <v>4.68</v>
      </c>
    </row>
    <row r="22" spans="1:24" ht="14.45" x14ac:dyDescent="0.3">
      <c r="A22" t="s">
        <v>8</v>
      </c>
      <c r="B22" t="s">
        <v>32</v>
      </c>
      <c r="C22" s="4" t="s">
        <v>67</v>
      </c>
      <c r="D22" s="2"/>
      <c r="E22" s="2"/>
      <c r="F22" s="2"/>
      <c r="G22" s="4">
        <v>4.63</v>
      </c>
      <c r="H22" s="4">
        <v>4.75</v>
      </c>
      <c r="I22" s="4">
        <v>4.84</v>
      </c>
      <c r="J22" s="4">
        <v>5.1100000000000003</v>
      </c>
      <c r="K22" s="4">
        <v>5.23</v>
      </c>
      <c r="L22" s="4">
        <v>5.39</v>
      </c>
      <c r="M22" s="4">
        <v>5.5</v>
      </c>
      <c r="N22" s="4">
        <v>5.63</v>
      </c>
      <c r="O22" s="4">
        <v>5.76</v>
      </c>
      <c r="P22" s="4">
        <v>5.97</v>
      </c>
      <c r="Q22" s="4">
        <v>6.07</v>
      </c>
      <c r="R22" s="4">
        <v>6.1</v>
      </c>
      <c r="S22" s="4">
        <v>6.2</v>
      </c>
      <c r="T22" s="4">
        <v>6.47</v>
      </c>
      <c r="U22" s="4">
        <v>6.76</v>
      </c>
      <c r="V22" s="4">
        <v>6.79</v>
      </c>
      <c r="W22" s="6">
        <v>6.64</v>
      </c>
      <c r="X22" s="6">
        <v>6.67</v>
      </c>
    </row>
    <row r="23" spans="1:24" ht="14.45" x14ac:dyDescent="0.3">
      <c r="A23" t="s">
        <v>8</v>
      </c>
      <c r="B23" t="s">
        <v>33</v>
      </c>
      <c r="C23" s="4" t="s">
        <v>65</v>
      </c>
      <c r="D23" s="2"/>
      <c r="E23" s="2"/>
      <c r="F23" s="2"/>
      <c r="G23" s="2"/>
      <c r="H23" s="2"/>
      <c r="I23" s="2"/>
      <c r="J23" s="2"/>
      <c r="K23" s="2"/>
      <c r="L23" s="4">
        <v>4.67</v>
      </c>
      <c r="M23" s="4">
        <v>4.4400000000000004</v>
      </c>
      <c r="N23" s="4">
        <v>4.3899999999999997</v>
      </c>
      <c r="O23" s="4">
        <v>4.43</v>
      </c>
      <c r="P23" s="4">
        <v>4.4800000000000004</v>
      </c>
      <c r="Q23" s="4">
        <v>4.45</v>
      </c>
      <c r="R23" s="4">
        <v>4.4400000000000004</v>
      </c>
      <c r="S23" s="4">
        <v>4.33</v>
      </c>
      <c r="T23" s="4">
        <v>4.29</v>
      </c>
      <c r="U23" s="4">
        <v>4.33</v>
      </c>
      <c r="V23" s="4">
        <v>4.32</v>
      </c>
      <c r="W23" s="8">
        <v>4.33</v>
      </c>
      <c r="X23" s="8">
        <v>4.42</v>
      </c>
    </row>
    <row r="24" spans="1:24" ht="14.45" x14ac:dyDescent="0.3">
      <c r="A24" t="s">
        <v>8</v>
      </c>
      <c r="B24" t="s">
        <v>33</v>
      </c>
      <c r="C24" s="4" t="s">
        <v>66</v>
      </c>
      <c r="D24" s="4">
        <v>4.53</v>
      </c>
      <c r="E24" s="4">
        <v>4.5</v>
      </c>
      <c r="F24" s="4">
        <v>4.4800000000000004</v>
      </c>
      <c r="G24" s="4">
        <v>4.37</v>
      </c>
      <c r="H24" s="4">
        <v>4.3499999999999996</v>
      </c>
      <c r="I24" s="4">
        <v>4.45</v>
      </c>
      <c r="J24" s="4">
        <v>4.62</v>
      </c>
      <c r="K24" s="4">
        <v>4.6399999999999997</v>
      </c>
      <c r="L24" s="4">
        <v>4.72</v>
      </c>
      <c r="M24" s="4">
        <v>4.71</v>
      </c>
      <c r="N24" s="4">
        <v>4.75</v>
      </c>
      <c r="O24" s="4">
        <v>4.71</v>
      </c>
      <c r="P24" s="4">
        <v>4.68</v>
      </c>
      <c r="Q24" s="4">
        <v>4.67</v>
      </c>
      <c r="R24" s="4">
        <v>4.54</v>
      </c>
      <c r="S24" s="4">
        <v>4.58</v>
      </c>
      <c r="T24" s="4">
        <v>4.43</v>
      </c>
      <c r="U24" s="4">
        <v>4.38</v>
      </c>
      <c r="V24" s="4">
        <v>4.53</v>
      </c>
      <c r="W24" s="6">
        <v>4.5999999999999996</v>
      </c>
      <c r="X24" s="6">
        <v>4.68</v>
      </c>
    </row>
    <row r="25" spans="1:24" ht="14.45" x14ac:dyDescent="0.3">
      <c r="A25" t="s">
        <v>8</v>
      </c>
      <c r="B25" t="s">
        <v>33</v>
      </c>
      <c r="C25" s="4" t="s">
        <v>67</v>
      </c>
      <c r="D25" s="2"/>
      <c r="E25" s="2"/>
      <c r="F25" s="2"/>
      <c r="G25" s="4">
        <v>4.63</v>
      </c>
      <c r="H25" s="4">
        <v>4.75</v>
      </c>
      <c r="I25" s="4">
        <v>4.84</v>
      </c>
      <c r="J25" s="4">
        <v>5.1100000000000003</v>
      </c>
      <c r="K25" s="4">
        <v>5.23</v>
      </c>
      <c r="L25" s="4">
        <v>5.39</v>
      </c>
      <c r="M25" s="4">
        <v>5.5</v>
      </c>
      <c r="N25" s="4">
        <v>5.63</v>
      </c>
      <c r="O25" s="4">
        <v>5.76</v>
      </c>
      <c r="P25" s="4">
        <v>5.97</v>
      </c>
      <c r="Q25" s="4">
        <v>6.07</v>
      </c>
      <c r="R25" s="4">
        <v>6.1</v>
      </c>
      <c r="S25" s="4">
        <v>6.2</v>
      </c>
      <c r="T25" s="4">
        <v>6.47</v>
      </c>
      <c r="U25" s="4">
        <v>6.76</v>
      </c>
      <c r="V25" s="4">
        <v>6.79</v>
      </c>
      <c r="W25" s="8">
        <v>6.64</v>
      </c>
      <c r="X25" s="8">
        <v>6.67</v>
      </c>
    </row>
    <row r="26" spans="1:24" ht="14.45" x14ac:dyDescent="0.3">
      <c r="A26" t="s">
        <v>8</v>
      </c>
      <c r="B26" t="s">
        <v>31</v>
      </c>
      <c r="C26" s="4" t="s">
        <v>65</v>
      </c>
      <c r="D26" s="2"/>
      <c r="E26" s="2"/>
      <c r="F26" s="2"/>
      <c r="G26" s="2"/>
      <c r="H26" s="2"/>
      <c r="I26" s="2"/>
      <c r="J26" s="2"/>
      <c r="K26" s="2"/>
      <c r="L26" s="4">
        <v>4.67</v>
      </c>
      <c r="M26" s="4">
        <v>4.4400000000000004</v>
      </c>
      <c r="N26" s="4">
        <v>4.3899999999999997</v>
      </c>
      <c r="O26" s="4">
        <v>4.43</v>
      </c>
      <c r="P26" s="4">
        <v>4.4800000000000004</v>
      </c>
      <c r="Q26" s="4">
        <v>4.45</v>
      </c>
      <c r="R26" s="4">
        <v>4.4400000000000004</v>
      </c>
      <c r="S26" s="4">
        <v>4.33</v>
      </c>
      <c r="T26" s="4">
        <v>4.29</v>
      </c>
      <c r="U26" s="4">
        <v>4.33</v>
      </c>
      <c r="V26" s="4">
        <v>4.32</v>
      </c>
      <c r="W26" s="6">
        <v>4.33</v>
      </c>
      <c r="X26" s="6">
        <v>4.42</v>
      </c>
    </row>
    <row r="27" spans="1:24" ht="14.45" x14ac:dyDescent="0.3">
      <c r="A27" t="s">
        <v>8</v>
      </c>
      <c r="B27" t="s">
        <v>31</v>
      </c>
      <c r="C27" s="4" t="s">
        <v>66</v>
      </c>
      <c r="D27" s="4">
        <v>4.53</v>
      </c>
      <c r="E27" s="4">
        <v>4.5</v>
      </c>
      <c r="F27" s="4">
        <v>4.4800000000000004</v>
      </c>
      <c r="G27" s="4">
        <v>4.37</v>
      </c>
      <c r="H27" s="4">
        <v>4.3499999999999996</v>
      </c>
      <c r="I27" s="4">
        <v>4.45</v>
      </c>
      <c r="J27" s="4">
        <v>4.62</v>
      </c>
      <c r="K27" s="4">
        <v>4.6399999999999997</v>
      </c>
      <c r="L27" s="4">
        <v>4.72</v>
      </c>
      <c r="M27" s="4">
        <v>4.71</v>
      </c>
      <c r="N27" s="4">
        <v>4.75</v>
      </c>
      <c r="O27" s="4">
        <v>4.71</v>
      </c>
      <c r="P27" s="4">
        <v>4.68</v>
      </c>
      <c r="Q27" s="4">
        <v>4.67</v>
      </c>
      <c r="R27" s="4">
        <v>4.54</v>
      </c>
      <c r="S27" s="4">
        <v>4.58</v>
      </c>
      <c r="T27" s="4">
        <v>4.43</v>
      </c>
      <c r="U27" s="4">
        <v>4.38</v>
      </c>
      <c r="V27" s="4">
        <v>4.53</v>
      </c>
      <c r="W27" s="8">
        <v>4.5999999999999996</v>
      </c>
      <c r="X27" s="8">
        <v>4.68</v>
      </c>
    </row>
    <row r="28" spans="1:24" ht="14.45" x14ac:dyDescent="0.3">
      <c r="A28" t="s">
        <v>8</v>
      </c>
      <c r="B28" t="s">
        <v>31</v>
      </c>
      <c r="C28" s="4" t="s">
        <v>67</v>
      </c>
      <c r="D28" s="2"/>
      <c r="E28" s="2"/>
      <c r="F28" s="2"/>
      <c r="G28" s="4">
        <v>4.63</v>
      </c>
      <c r="H28" s="4">
        <v>4.75</v>
      </c>
      <c r="I28" s="4">
        <v>4.84</v>
      </c>
      <c r="J28" s="4">
        <v>5.1100000000000003</v>
      </c>
      <c r="K28" s="4">
        <v>5.23</v>
      </c>
      <c r="L28" s="4">
        <v>5.39</v>
      </c>
      <c r="M28" s="4">
        <v>5.5</v>
      </c>
      <c r="N28" s="4">
        <v>5.63</v>
      </c>
      <c r="O28" s="4">
        <v>5.76</v>
      </c>
      <c r="P28" s="4">
        <v>5.97</v>
      </c>
      <c r="Q28" s="4">
        <v>6.07</v>
      </c>
      <c r="R28" s="4">
        <v>6.1</v>
      </c>
      <c r="S28" s="4">
        <v>6.2</v>
      </c>
      <c r="T28" s="4">
        <v>6.47</v>
      </c>
      <c r="U28" s="4">
        <v>6.76</v>
      </c>
      <c r="V28" s="4">
        <v>6.79</v>
      </c>
      <c r="W28" s="6">
        <v>6.64</v>
      </c>
      <c r="X28" s="6">
        <v>6.67</v>
      </c>
    </row>
    <row r="29" spans="1:24" ht="14.45" x14ac:dyDescent="0.3">
      <c r="A29" t="s">
        <v>55</v>
      </c>
      <c r="C29" s="4" t="s">
        <v>65</v>
      </c>
      <c r="D29" s="2"/>
      <c r="E29" s="2"/>
      <c r="F29" s="2"/>
      <c r="G29" s="2"/>
      <c r="H29" s="2"/>
      <c r="I29" s="2"/>
      <c r="J29" s="2"/>
      <c r="K29" s="2"/>
      <c r="L29" s="4">
        <v>83.81</v>
      </c>
      <c r="M29" s="4">
        <v>83.15</v>
      </c>
      <c r="N29" s="4">
        <v>82.4</v>
      </c>
      <c r="O29" s="4">
        <v>82.51</v>
      </c>
      <c r="P29" s="4">
        <v>82.19</v>
      </c>
      <c r="Q29" s="4">
        <v>82.09</v>
      </c>
      <c r="R29" s="4">
        <v>81.94</v>
      </c>
      <c r="S29" s="4">
        <v>81.98</v>
      </c>
      <c r="T29" s="4">
        <v>82.19</v>
      </c>
      <c r="U29" s="4">
        <v>82.34</v>
      </c>
      <c r="V29" s="4">
        <v>82.94</v>
      </c>
      <c r="W29" s="8">
        <v>83.62</v>
      </c>
      <c r="X29" s="8">
        <v>84.06</v>
      </c>
    </row>
    <row r="30" spans="1:24" ht="14.45" x14ac:dyDescent="0.3">
      <c r="A30" t="s">
        <v>56</v>
      </c>
      <c r="C30" s="4" t="s">
        <v>66</v>
      </c>
      <c r="D30" s="4">
        <v>91.21</v>
      </c>
      <c r="E30" s="4">
        <v>91.57</v>
      </c>
      <c r="F30" s="4">
        <v>91.96</v>
      </c>
      <c r="G30" s="4">
        <v>91.97</v>
      </c>
      <c r="H30" s="4">
        <v>92.64</v>
      </c>
      <c r="I30" s="4">
        <v>93.06</v>
      </c>
      <c r="J30" s="4">
        <v>93.14</v>
      </c>
      <c r="K30" s="4">
        <v>93.34</v>
      </c>
      <c r="L30" s="4">
        <v>93.44</v>
      </c>
      <c r="M30" s="4">
        <v>93.49</v>
      </c>
      <c r="N30" s="4">
        <v>93.25</v>
      </c>
      <c r="O30" s="4">
        <v>93.12</v>
      </c>
      <c r="P30" s="4">
        <v>93.12</v>
      </c>
      <c r="Q30" s="4">
        <v>92.48</v>
      </c>
      <c r="R30" s="4">
        <v>92.42</v>
      </c>
      <c r="S30" s="4">
        <v>92.23</v>
      </c>
      <c r="T30" s="4">
        <v>92.33</v>
      </c>
      <c r="U30" s="4">
        <v>92.17</v>
      </c>
      <c r="V30" s="4">
        <v>92.06</v>
      </c>
      <c r="W30" s="6">
        <v>92.23</v>
      </c>
      <c r="X30" s="6">
        <v>92.51</v>
      </c>
    </row>
    <row r="31" spans="1:24" ht="14.45" x14ac:dyDescent="0.3">
      <c r="A31" t="s">
        <v>56</v>
      </c>
      <c r="C31" s="4" t="s">
        <v>67</v>
      </c>
      <c r="D31" s="2"/>
      <c r="E31" s="2"/>
      <c r="F31" s="2"/>
      <c r="G31" s="4">
        <v>90.73</v>
      </c>
      <c r="H31" s="4">
        <v>92.84</v>
      </c>
      <c r="I31" s="4">
        <v>93.22</v>
      </c>
      <c r="J31" s="4">
        <v>93.28</v>
      </c>
      <c r="K31" s="4">
        <v>94</v>
      </c>
      <c r="L31" s="4">
        <v>93.65</v>
      </c>
      <c r="M31" s="4">
        <v>93.79</v>
      </c>
      <c r="N31" s="4">
        <v>93.73</v>
      </c>
      <c r="O31" s="4">
        <v>93.78</v>
      </c>
      <c r="P31" s="4">
        <v>93.46</v>
      </c>
      <c r="Q31" s="4">
        <v>92.83</v>
      </c>
      <c r="R31" s="4">
        <v>93.16</v>
      </c>
      <c r="S31" s="4">
        <v>93</v>
      </c>
      <c r="T31" s="4">
        <v>92.21</v>
      </c>
      <c r="U31" s="4">
        <v>91.51</v>
      </c>
      <c r="V31" s="4">
        <v>89.8</v>
      </c>
      <c r="W31" s="8">
        <v>89.47</v>
      </c>
      <c r="X31" s="8">
        <v>89.7</v>
      </c>
    </row>
    <row r="32" spans="1:24" ht="14.45" x14ac:dyDescent="0.3">
      <c r="A32" t="s">
        <v>29</v>
      </c>
      <c r="C32" s="4" t="s">
        <v>65</v>
      </c>
      <c r="D32" s="2"/>
      <c r="E32" s="2"/>
      <c r="F32" s="2"/>
      <c r="G32" s="2"/>
      <c r="H32" s="2"/>
      <c r="I32" s="2"/>
      <c r="J32" s="2"/>
      <c r="K32" s="2"/>
      <c r="L32" s="4">
        <v>107.06</v>
      </c>
      <c r="M32" s="4">
        <v>108.16</v>
      </c>
      <c r="N32" s="4">
        <v>100.7</v>
      </c>
      <c r="O32" s="4">
        <v>109.03</v>
      </c>
      <c r="P32" s="4">
        <v>99.2</v>
      </c>
      <c r="Q32" s="4">
        <v>102.74</v>
      </c>
      <c r="R32" s="4">
        <v>100.34</v>
      </c>
      <c r="S32" s="4">
        <v>102.04</v>
      </c>
      <c r="T32" s="4">
        <v>111.07</v>
      </c>
      <c r="U32" s="4">
        <v>99.76</v>
      </c>
      <c r="V32" s="4">
        <v>102.71</v>
      </c>
      <c r="W32" s="6">
        <v>101.39</v>
      </c>
      <c r="X32" s="6">
        <v>102.89</v>
      </c>
    </row>
    <row r="33" spans="1:24" ht="14.45" x14ac:dyDescent="0.3">
      <c r="A33" t="s">
        <v>29</v>
      </c>
      <c r="C33" s="4" t="s">
        <v>66</v>
      </c>
      <c r="D33" s="4">
        <v>106.12</v>
      </c>
      <c r="E33" s="4">
        <v>100.1</v>
      </c>
      <c r="F33" s="4">
        <v>94.18</v>
      </c>
      <c r="G33" s="4">
        <v>101.6</v>
      </c>
      <c r="H33" s="4">
        <v>102.44</v>
      </c>
      <c r="I33" s="4">
        <v>98.36</v>
      </c>
      <c r="J33" s="4">
        <v>97.41</v>
      </c>
      <c r="K33" s="4">
        <v>98.9</v>
      </c>
      <c r="L33" s="4">
        <v>99.89</v>
      </c>
      <c r="M33" s="4">
        <v>97.98</v>
      </c>
      <c r="N33" s="4">
        <v>97.17</v>
      </c>
      <c r="O33" s="4">
        <v>95.82</v>
      </c>
      <c r="P33" s="4">
        <v>102.84</v>
      </c>
      <c r="Q33" s="4">
        <v>101.47</v>
      </c>
      <c r="R33" s="4">
        <v>96.12</v>
      </c>
      <c r="S33" s="4">
        <v>99.89</v>
      </c>
      <c r="T33" s="4">
        <v>102.35</v>
      </c>
      <c r="U33" s="4">
        <v>96.91</v>
      </c>
      <c r="V33" s="4">
        <v>100.39</v>
      </c>
      <c r="W33" s="8">
        <v>105.89</v>
      </c>
      <c r="X33" s="8">
        <v>105.65</v>
      </c>
    </row>
    <row r="34" spans="1:24" ht="14.45" x14ac:dyDescent="0.3">
      <c r="A34" t="s">
        <v>29</v>
      </c>
      <c r="C34" s="4" t="s">
        <v>67</v>
      </c>
      <c r="D34" s="2"/>
      <c r="E34" s="2"/>
      <c r="F34" s="2"/>
      <c r="G34" s="4">
        <v>65.790000000000006</v>
      </c>
      <c r="H34" s="4">
        <v>94.87</v>
      </c>
      <c r="I34" s="4">
        <v>112.66</v>
      </c>
      <c r="J34" s="4">
        <v>103.8</v>
      </c>
      <c r="K34" s="4">
        <v>91.36</v>
      </c>
      <c r="L34" s="4">
        <v>130.49</v>
      </c>
      <c r="M34" s="4">
        <v>78.849999999999994</v>
      </c>
      <c r="N34" s="4">
        <v>132.84</v>
      </c>
      <c r="O34" s="4">
        <v>68</v>
      </c>
      <c r="P34" s="4">
        <v>97.53</v>
      </c>
      <c r="Q34" s="4">
        <v>83.5</v>
      </c>
      <c r="R34" s="4">
        <v>88.78</v>
      </c>
      <c r="S34" s="4">
        <v>90.57</v>
      </c>
      <c r="T34" s="4">
        <v>80.58</v>
      </c>
      <c r="U34" s="4">
        <v>126.09</v>
      </c>
      <c r="V34" s="4">
        <v>89.54</v>
      </c>
      <c r="W34" s="6">
        <v>102.53</v>
      </c>
      <c r="X34" s="6">
        <v>111.78</v>
      </c>
    </row>
    <row r="35" spans="1:24" ht="14.45" x14ac:dyDescent="0.3">
      <c r="A35" t="s">
        <v>27</v>
      </c>
      <c r="C35" s="4" t="s">
        <v>65</v>
      </c>
      <c r="D35" s="2"/>
      <c r="E35" s="2"/>
      <c r="F35" s="2"/>
      <c r="G35" s="2"/>
      <c r="H35" s="2"/>
      <c r="I35" s="2"/>
      <c r="J35" s="2"/>
      <c r="K35" s="2"/>
      <c r="L35" s="4">
        <v>25.87</v>
      </c>
      <c r="M35" s="4">
        <v>25.5</v>
      </c>
      <c r="N35" s="4">
        <v>25.03</v>
      </c>
      <c r="O35" s="4">
        <v>24.34</v>
      </c>
      <c r="P35" s="4">
        <v>26.17</v>
      </c>
      <c r="Q35" s="4">
        <v>26.81</v>
      </c>
      <c r="R35" s="4">
        <v>26.78</v>
      </c>
      <c r="S35" s="4">
        <v>26.17</v>
      </c>
      <c r="T35" s="4">
        <v>25.7</v>
      </c>
      <c r="U35" s="4">
        <v>24.11</v>
      </c>
      <c r="V35" s="4">
        <v>23.8</v>
      </c>
      <c r="W35" s="8">
        <v>23.11</v>
      </c>
      <c r="X35" s="8">
        <v>20.75</v>
      </c>
    </row>
    <row r="36" spans="1:24" ht="14.45" x14ac:dyDescent="0.3">
      <c r="A36" t="s">
        <v>27</v>
      </c>
      <c r="C36" s="4" t="s">
        <v>66</v>
      </c>
      <c r="D36" s="4">
        <v>16.82</v>
      </c>
      <c r="E36" s="4">
        <v>31.53</v>
      </c>
      <c r="F36" s="4">
        <v>26.67</v>
      </c>
      <c r="G36" s="4">
        <v>24.48</v>
      </c>
      <c r="H36" s="4">
        <v>24.6</v>
      </c>
      <c r="I36" s="4">
        <v>24.88</v>
      </c>
      <c r="J36" s="4">
        <v>24.46</v>
      </c>
      <c r="K36" s="4">
        <v>25.78</v>
      </c>
      <c r="L36" s="4">
        <v>24.77</v>
      </c>
      <c r="M36" s="4">
        <v>23.45</v>
      </c>
      <c r="N36" s="4">
        <v>21.56</v>
      </c>
      <c r="O36" s="4">
        <v>21.68</v>
      </c>
      <c r="P36" s="4">
        <v>21.88</v>
      </c>
      <c r="Q36" s="4">
        <v>26.47</v>
      </c>
      <c r="R36" s="4">
        <v>25.53</v>
      </c>
      <c r="S36" s="4">
        <v>24.94</v>
      </c>
      <c r="T36" s="4">
        <v>26.75</v>
      </c>
      <c r="U36" s="4">
        <v>25.3</v>
      </c>
      <c r="V36" s="4">
        <v>23.18</v>
      </c>
      <c r="W36" s="6">
        <v>24.26</v>
      </c>
      <c r="X36" s="6">
        <v>23.28</v>
      </c>
    </row>
    <row r="37" spans="1:24" ht="14.45" x14ac:dyDescent="0.3">
      <c r="A37" t="s">
        <v>27</v>
      </c>
      <c r="C37" s="4" t="s">
        <v>67</v>
      </c>
      <c r="D37" s="2"/>
      <c r="E37" s="2"/>
      <c r="F37" s="2"/>
      <c r="G37" s="4">
        <v>28.26</v>
      </c>
      <c r="H37" s="4">
        <v>28.17</v>
      </c>
      <c r="I37" s="4">
        <v>20.69</v>
      </c>
      <c r="J37" s="4">
        <v>19.82</v>
      </c>
      <c r="K37" s="4">
        <v>19.21</v>
      </c>
      <c r="L37" s="4">
        <v>23.5</v>
      </c>
      <c r="M37" s="4">
        <v>23.15</v>
      </c>
      <c r="N37" s="4">
        <v>19.72</v>
      </c>
      <c r="O37" s="4">
        <v>16.11</v>
      </c>
      <c r="P37" s="4">
        <v>20.43</v>
      </c>
      <c r="Q37" s="4">
        <v>23.87</v>
      </c>
      <c r="R37" s="4">
        <v>23.26</v>
      </c>
      <c r="S37" s="4">
        <v>25.46</v>
      </c>
      <c r="T37" s="4">
        <v>23.14</v>
      </c>
      <c r="U37" s="4">
        <v>19.29</v>
      </c>
      <c r="V37" s="4">
        <v>14.13</v>
      </c>
      <c r="W37" s="8">
        <v>15.58</v>
      </c>
      <c r="X37" s="8">
        <v>20.100000000000001</v>
      </c>
    </row>
    <row r="38" spans="1:24" ht="14.45" x14ac:dyDescent="0.3">
      <c r="A38" t="s">
        <v>28</v>
      </c>
      <c r="C38" s="4" t="s">
        <v>65</v>
      </c>
      <c r="D38" s="2"/>
      <c r="E38" s="2"/>
      <c r="F38" s="2"/>
      <c r="G38" s="2"/>
      <c r="H38" s="2"/>
      <c r="I38" s="2"/>
      <c r="J38" s="2"/>
      <c r="K38" s="2"/>
      <c r="L38" s="4">
        <v>3.31</v>
      </c>
      <c r="M38" s="4">
        <v>3.14</v>
      </c>
      <c r="N38" s="4">
        <v>3.01</v>
      </c>
      <c r="O38" s="4">
        <v>2.98</v>
      </c>
      <c r="P38" s="4">
        <v>3.2</v>
      </c>
      <c r="Q38" s="4">
        <v>3.25</v>
      </c>
      <c r="R38" s="4">
        <v>3.21</v>
      </c>
      <c r="S38" s="4">
        <v>3.12</v>
      </c>
      <c r="T38" s="4">
        <v>2.96</v>
      </c>
      <c r="U38" s="4">
        <v>2.79</v>
      </c>
      <c r="V38" s="4">
        <v>2.76</v>
      </c>
      <c r="W38" s="6">
        <v>2.66</v>
      </c>
      <c r="X38" s="6">
        <v>2.44</v>
      </c>
    </row>
    <row r="39" spans="1:24" ht="14.45" x14ac:dyDescent="0.3">
      <c r="A39" t="s">
        <v>28</v>
      </c>
      <c r="C39" s="4" t="s">
        <v>66</v>
      </c>
      <c r="D39" s="4">
        <v>2.14</v>
      </c>
      <c r="E39" s="4">
        <v>3.93</v>
      </c>
      <c r="F39" s="4">
        <v>3.39</v>
      </c>
      <c r="G39" s="4">
        <v>3.04</v>
      </c>
      <c r="H39" s="4">
        <v>3.1</v>
      </c>
      <c r="I39" s="4">
        <v>3.04</v>
      </c>
      <c r="J39" s="4">
        <v>3.01</v>
      </c>
      <c r="K39" s="4">
        <v>3.12</v>
      </c>
      <c r="L39" s="4">
        <v>2.95</v>
      </c>
      <c r="M39" s="4">
        <v>2.78</v>
      </c>
      <c r="N39" s="4">
        <v>2.4700000000000002</v>
      </c>
      <c r="O39" s="4">
        <v>2.5099999999999998</v>
      </c>
      <c r="P39" s="4">
        <v>2.48</v>
      </c>
      <c r="Q39" s="4">
        <v>2.95</v>
      </c>
      <c r="R39" s="4">
        <v>2.87</v>
      </c>
      <c r="S39" s="4">
        <v>2.71</v>
      </c>
      <c r="T39" s="4">
        <v>2.9</v>
      </c>
      <c r="U39" s="4">
        <v>2.68</v>
      </c>
      <c r="V39" s="4">
        <v>2.5</v>
      </c>
      <c r="W39" s="8">
        <v>2.61</v>
      </c>
      <c r="X39" s="8">
        <v>2.5</v>
      </c>
    </row>
    <row r="40" spans="1:24" ht="14.45" x14ac:dyDescent="0.3">
      <c r="A40" t="s">
        <v>28</v>
      </c>
      <c r="C40" s="4" t="s">
        <v>67</v>
      </c>
      <c r="D40" s="2"/>
      <c r="E40" s="2"/>
      <c r="F40" s="2"/>
      <c r="G40" s="4">
        <v>3.33</v>
      </c>
      <c r="H40" s="4">
        <v>3.21</v>
      </c>
      <c r="I40" s="4">
        <v>2.38</v>
      </c>
      <c r="J40" s="4">
        <v>2.27</v>
      </c>
      <c r="K40" s="4">
        <v>2.2599999999999998</v>
      </c>
      <c r="L40" s="4">
        <v>2.82</v>
      </c>
      <c r="M40" s="4">
        <v>2.7</v>
      </c>
      <c r="N40" s="4">
        <v>2.2400000000000002</v>
      </c>
      <c r="O40" s="4">
        <v>1.72</v>
      </c>
      <c r="P40" s="4">
        <v>2.33</v>
      </c>
      <c r="Q40" s="4">
        <v>2.65</v>
      </c>
      <c r="R40" s="4">
        <v>2.67</v>
      </c>
      <c r="S40" s="4">
        <v>3</v>
      </c>
      <c r="T40" s="4">
        <v>2.56</v>
      </c>
      <c r="U40" s="4">
        <v>2.15</v>
      </c>
      <c r="V40" s="4">
        <v>1.55</v>
      </c>
      <c r="W40" s="6">
        <v>1.73</v>
      </c>
      <c r="X40" s="6">
        <v>2.15</v>
      </c>
    </row>
    <row r="41" spans="1:24" ht="14.45" x14ac:dyDescent="0.3">
      <c r="A41" t="s">
        <v>54</v>
      </c>
      <c r="C41" s="4" t="s">
        <v>65</v>
      </c>
      <c r="D41" s="2"/>
      <c r="E41" s="2"/>
      <c r="F41" s="2"/>
      <c r="G41" s="2"/>
      <c r="H41" s="2"/>
      <c r="I41" s="2"/>
      <c r="J41" s="2"/>
      <c r="K41" s="2"/>
      <c r="L41" s="4">
        <v>27.55</v>
      </c>
      <c r="M41" s="4">
        <v>27.44</v>
      </c>
      <c r="N41" s="4">
        <v>26.94</v>
      </c>
      <c r="O41" s="4">
        <v>27.08</v>
      </c>
      <c r="P41" s="4">
        <v>27.2</v>
      </c>
      <c r="Q41" s="4">
        <v>27.03</v>
      </c>
      <c r="R41" s="4">
        <v>27.1</v>
      </c>
      <c r="S41" s="4">
        <v>26.96</v>
      </c>
      <c r="T41" s="4">
        <v>26.58</v>
      </c>
      <c r="U41" s="4">
        <v>27.08</v>
      </c>
      <c r="V41" s="4">
        <v>27</v>
      </c>
      <c r="W41" s="8">
        <v>26.77</v>
      </c>
      <c r="X41" s="8">
        <v>27.05</v>
      </c>
    </row>
    <row r="42" spans="1:24" ht="14.45" x14ac:dyDescent="0.3">
      <c r="A42" t="s">
        <v>54</v>
      </c>
      <c r="C42" s="4" t="s">
        <v>66</v>
      </c>
      <c r="D42" s="4">
        <v>29.36</v>
      </c>
      <c r="E42" s="4">
        <v>28.79</v>
      </c>
      <c r="F42" s="4">
        <v>29.39</v>
      </c>
      <c r="G42" s="4">
        <v>28.77</v>
      </c>
      <c r="H42" s="4">
        <v>29.17</v>
      </c>
      <c r="I42" s="4">
        <v>28.36</v>
      </c>
      <c r="J42" s="4">
        <v>28.63</v>
      </c>
      <c r="K42" s="4">
        <v>28.3</v>
      </c>
      <c r="L42" s="4">
        <v>28.04</v>
      </c>
      <c r="M42" s="4">
        <v>28.06</v>
      </c>
      <c r="N42" s="4">
        <v>27.67</v>
      </c>
      <c r="O42" s="4">
        <v>27.96</v>
      </c>
      <c r="P42" s="4">
        <v>27.55</v>
      </c>
      <c r="Q42" s="4">
        <v>27.32</v>
      </c>
      <c r="R42" s="4">
        <v>27.79</v>
      </c>
      <c r="S42" s="4">
        <v>27.31</v>
      </c>
      <c r="T42" s="4">
        <v>27.53</v>
      </c>
      <c r="U42" s="4">
        <v>27.1</v>
      </c>
      <c r="V42" s="4">
        <v>27.63</v>
      </c>
      <c r="W42" s="6">
        <v>27.7</v>
      </c>
      <c r="X42" s="6">
        <v>27.67</v>
      </c>
    </row>
    <row r="43" spans="1:24" ht="14.45" x14ac:dyDescent="0.3">
      <c r="A43" t="s">
        <v>54</v>
      </c>
      <c r="C43" s="4" t="s">
        <v>67</v>
      </c>
      <c r="D43" s="2"/>
      <c r="E43" s="2"/>
      <c r="F43" s="2"/>
      <c r="G43" s="4">
        <v>28.88</v>
      </c>
      <c r="H43" s="4">
        <v>27.42</v>
      </c>
      <c r="I43" s="4">
        <v>28.6</v>
      </c>
      <c r="J43" s="4">
        <v>27.23</v>
      </c>
      <c r="K43" s="4">
        <v>28.24</v>
      </c>
      <c r="L43" s="4">
        <v>28.82</v>
      </c>
      <c r="M43" s="4">
        <v>28.07</v>
      </c>
      <c r="N43" s="4">
        <v>27.72</v>
      </c>
      <c r="O43" s="4">
        <v>26.83</v>
      </c>
      <c r="P43" s="4">
        <v>27.58</v>
      </c>
      <c r="Q43" s="4">
        <v>26.67</v>
      </c>
      <c r="R43" s="4">
        <v>26.89</v>
      </c>
      <c r="S43" s="4">
        <v>28.13</v>
      </c>
      <c r="T43" s="4">
        <v>26.68</v>
      </c>
      <c r="U43" s="4">
        <v>27.11</v>
      </c>
      <c r="V43" s="4">
        <v>27.49</v>
      </c>
      <c r="W43" s="8">
        <v>28.03</v>
      </c>
      <c r="X43" s="8">
        <v>28.25</v>
      </c>
    </row>
    <row r="44" spans="1:24" ht="14.45" x14ac:dyDescent="0.3">
      <c r="A44" t="s">
        <v>57</v>
      </c>
      <c r="B44" t="s">
        <v>32</v>
      </c>
      <c r="C44" s="4" t="s">
        <v>65</v>
      </c>
      <c r="D44" s="2"/>
      <c r="E44" s="2"/>
      <c r="F44" s="2"/>
      <c r="G44" s="2"/>
      <c r="H44" s="2"/>
      <c r="I44" s="2"/>
      <c r="J44" s="2"/>
      <c r="K44" s="2"/>
      <c r="L44" s="4">
        <v>15.14</v>
      </c>
      <c r="M44" s="4">
        <v>17.850000000000001</v>
      </c>
      <c r="N44" s="4">
        <v>17.53</v>
      </c>
      <c r="O44" s="4">
        <v>17.27</v>
      </c>
      <c r="P44" s="4">
        <v>14.76</v>
      </c>
      <c r="Q44" s="4">
        <v>15.08</v>
      </c>
      <c r="R44" s="4">
        <v>13.65</v>
      </c>
      <c r="S44" s="4">
        <v>14.87</v>
      </c>
      <c r="T44" s="4">
        <v>12.54</v>
      </c>
      <c r="U44" s="4">
        <v>12.9</v>
      </c>
      <c r="V44" s="4">
        <v>11.81</v>
      </c>
      <c r="W44" s="6">
        <v>10.38</v>
      </c>
      <c r="X44" s="6">
        <v>9.94</v>
      </c>
    </row>
    <row r="45" spans="1:24" ht="14.45" x14ac:dyDescent="0.3">
      <c r="A45" t="s">
        <v>57</v>
      </c>
      <c r="B45" t="s">
        <v>32</v>
      </c>
      <c r="C45" s="4" t="s">
        <v>66</v>
      </c>
      <c r="D45" s="4">
        <v>3.69</v>
      </c>
      <c r="E45" s="4">
        <v>5.25</v>
      </c>
      <c r="F45" s="4">
        <v>5.29</v>
      </c>
      <c r="G45" s="4">
        <v>6.24</v>
      </c>
      <c r="H45" s="4">
        <v>5.23</v>
      </c>
      <c r="I45" s="4">
        <v>5.46</v>
      </c>
      <c r="J45" s="4">
        <v>7.01</v>
      </c>
      <c r="K45" s="4">
        <v>6.64</v>
      </c>
      <c r="L45" s="4">
        <v>7.51</v>
      </c>
      <c r="M45" s="4">
        <v>8.07</v>
      </c>
      <c r="N45" s="4">
        <v>10.72</v>
      </c>
      <c r="O45" s="4">
        <v>12.67</v>
      </c>
      <c r="P45" s="4">
        <v>12.04</v>
      </c>
      <c r="Q45" s="4">
        <v>12.43</v>
      </c>
      <c r="R45" s="4">
        <v>12.56</v>
      </c>
      <c r="S45" s="4">
        <v>13.31</v>
      </c>
      <c r="T45" s="4">
        <v>13.69</v>
      </c>
      <c r="U45" s="4">
        <v>11.08</v>
      </c>
      <c r="V45" s="4">
        <v>10.32</v>
      </c>
      <c r="W45" s="8">
        <v>8.89</v>
      </c>
      <c r="X45" s="8">
        <v>8.3000000000000007</v>
      </c>
    </row>
    <row r="46" spans="1:24" ht="14.45" x14ac:dyDescent="0.3">
      <c r="A46" t="s">
        <v>57</v>
      </c>
      <c r="B46" t="s">
        <v>32</v>
      </c>
      <c r="C46" s="4" t="s">
        <v>67</v>
      </c>
      <c r="D46" s="2"/>
      <c r="E46" s="2"/>
      <c r="F46" s="2"/>
      <c r="G46" s="4">
        <v>1.89</v>
      </c>
      <c r="H46" s="4">
        <v>8.4700000000000006</v>
      </c>
      <c r="I46" s="4">
        <v>8.42</v>
      </c>
      <c r="J46" s="4">
        <v>6.12</v>
      </c>
      <c r="K46" s="4">
        <v>7.93</v>
      </c>
      <c r="L46" s="4">
        <v>6.94</v>
      </c>
      <c r="M46" s="4">
        <v>9.52</v>
      </c>
      <c r="N46" s="4">
        <v>6.27</v>
      </c>
      <c r="O46" s="4">
        <v>11.09</v>
      </c>
      <c r="P46" s="4">
        <v>13.48</v>
      </c>
      <c r="Q46" s="4">
        <v>7.61</v>
      </c>
      <c r="R46" s="4">
        <v>12.25</v>
      </c>
      <c r="S46" s="4">
        <v>8.11</v>
      </c>
      <c r="T46" s="4">
        <v>8.0399999999999991</v>
      </c>
      <c r="U46" s="4">
        <v>10.61</v>
      </c>
      <c r="V46" s="4">
        <v>8.34</v>
      </c>
      <c r="W46" s="6">
        <v>8.23</v>
      </c>
      <c r="X46" s="6">
        <v>9.86</v>
      </c>
    </row>
    <row r="47" spans="1:24" ht="14.45" x14ac:dyDescent="0.3">
      <c r="A47" t="s">
        <v>57</v>
      </c>
      <c r="B47" t="s">
        <v>33</v>
      </c>
      <c r="C47" s="4" t="s">
        <v>65</v>
      </c>
      <c r="D47" s="2"/>
      <c r="E47" s="2"/>
      <c r="F47" s="2"/>
      <c r="G47" s="2"/>
      <c r="H47" s="2"/>
      <c r="I47" s="2"/>
      <c r="J47" s="2"/>
      <c r="K47" s="2"/>
      <c r="L47" s="4">
        <v>12.92</v>
      </c>
      <c r="M47" s="4">
        <v>14.52</v>
      </c>
      <c r="N47" s="4">
        <v>15.16</v>
      </c>
      <c r="O47" s="4">
        <v>16.71</v>
      </c>
      <c r="P47" s="4">
        <v>15.21</v>
      </c>
      <c r="Q47" s="4">
        <v>15.3</v>
      </c>
      <c r="R47" s="4">
        <v>13.85</v>
      </c>
      <c r="S47" s="4">
        <v>12.99</v>
      </c>
      <c r="T47" s="4">
        <v>11.93</v>
      </c>
      <c r="U47" s="4">
        <v>11.36</v>
      </c>
      <c r="V47" s="4">
        <v>10.3</v>
      </c>
      <c r="W47" s="8">
        <v>9.56</v>
      </c>
      <c r="X47" s="8">
        <v>8.76</v>
      </c>
    </row>
    <row r="48" spans="1:24" ht="14.45" x14ac:dyDescent="0.3">
      <c r="A48" t="s">
        <v>57</v>
      </c>
      <c r="B48" t="s">
        <v>33</v>
      </c>
      <c r="C48" s="4" t="s">
        <v>66</v>
      </c>
      <c r="D48" s="4">
        <v>2.69</v>
      </c>
      <c r="E48" s="4">
        <v>4.46</v>
      </c>
      <c r="F48" s="4">
        <v>4.17</v>
      </c>
      <c r="G48" s="4">
        <v>4.3899999999999997</v>
      </c>
      <c r="H48" s="4">
        <v>4.6500000000000004</v>
      </c>
      <c r="I48" s="4">
        <v>3.83</v>
      </c>
      <c r="J48" s="4">
        <v>5.62</v>
      </c>
      <c r="K48" s="4">
        <v>6.03</v>
      </c>
      <c r="L48" s="4">
        <v>6.31</v>
      </c>
      <c r="M48" s="4">
        <v>8.3000000000000007</v>
      </c>
      <c r="N48" s="4">
        <v>9.0399999999999991</v>
      </c>
      <c r="O48" s="4">
        <v>9.93</v>
      </c>
      <c r="P48" s="4">
        <v>9.65</v>
      </c>
      <c r="Q48" s="4">
        <v>11.05</v>
      </c>
      <c r="R48" s="4">
        <v>11.63</v>
      </c>
      <c r="S48" s="4">
        <v>10.89</v>
      </c>
      <c r="T48" s="4">
        <v>10.14</v>
      </c>
      <c r="U48" s="4">
        <v>9.7799999999999994</v>
      </c>
      <c r="V48" s="4">
        <v>8.14</v>
      </c>
      <c r="W48" s="6">
        <v>8.4499999999999993</v>
      </c>
      <c r="X48" s="6">
        <v>8.01</v>
      </c>
    </row>
    <row r="49" spans="1:24" ht="14.45" x14ac:dyDescent="0.3">
      <c r="A49" t="s">
        <v>57</v>
      </c>
      <c r="B49" t="s">
        <v>33</v>
      </c>
      <c r="C49" s="4" t="s">
        <v>67</v>
      </c>
      <c r="D49" s="2"/>
      <c r="E49" s="2"/>
      <c r="F49" s="2"/>
      <c r="G49" s="4">
        <v>4.28</v>
      </c>
      <c r="H49" s="4">
        <v>7.15</v>
      </c>
      <c r="I49" s="4">
        <v>5</v>
      </c>
      <c r="J49" s="4">
        <v>5.95</v>
      </c>
      <c r="K49" s="4">
        <v>5.77</v>
      </c>
      <c r="L49" s="4">
        <v>8.91</v>
      </c>
      <c r="M49" s="4">
        <v>7.72</v>
      </c>
      <c r="N49" s="4">
        <v>7.59</v>
      </c>
      <c r="O49" s="4">
        <v>7.68</v>
      </c>
      <c r="P49" s="4">
        <v>7.41</v>
      </c>
      <c r="Q49" s="4">
        <v>9.26</v>
      </c>
      <c r="R49" s="4">
        <v>12.63</v>
      </c>
      <c r="S49" s="4">
        <v>9.24</v>
      </c>
      <c r="T49" s="4">
        <v>9.81</v>
      </c>
      <c r="U49" s="4">
        <v>8.5299999999999994</v>
      </c>
      <c r="V49" s="4">
        <v>5.55</v>
      </c>
      <c r="W49" s="8">
        <v>7.63</v>
      </c>
      <c r="X49" s="8">
        <v>8.9</v>
      </c>
    </row>
    <row r="50" spans="1:24" ht="14.45" x14ac:dyDescent="0.3">
      <c r="A50" t="s">
        <v>57</v>
      </c>
      <c r="B50" t="s">
        <v>31</v>
      </c>
      <c r="C50" s="4" t="s">
        <v>65</v>
      </c>
      <c r="D50" s="2"/>
      <c r="E50" s="2"/>
      <c r="F50" s="2"/>
      <c r="G50" s="2"/>
      <c r="H50" s="2"/>
      <c r="I50" s="2"/>
      <c r="J50" s="2"/>
      <c r="K50" s="2"/>
      <c r="L50" s="4">
        <v>13.93</v>
      </c>
      <c r="M50" s="4">
        <v>16.03</v>
      </c>
      <c r="N50" s="4">
        <v>16.23</v>
      </c>
      <c r="O50" s="4">
        <v>16.96</v>
      </c>
      <c r="P50" s="4">
        <v>15.01</v>
      </c>
      <c r="Q50" s="4">
        <v>15.2</v>
      </c>
      <c r="R50" s="4">
        <v>13.76</v>
      </c>
      <c r="S50" s="4">
        <v>13.83</v>
      </c>
      <c r="T50" s="4">
        <v>12.21</v>
      </c>
      <c r="U50" s="4">
        <v>12.06</v>
      </c>
      <c r="V50" s="4">
        <v>10.99</v>
      </c>
      <c r="W50" s="6">
        <v>9.94</v>
      </c>
      <c r="X50" s="6">
        <v>9.3000000000000007</v>
      </c>
    </row>
    <row r="51" spans="1:24" ht="14.45" x14ac:dyDescent="0.3">
      <c r="A51" t="s">
        <v>57</v>
      </c>
      <c r="B51" t="s">
        <v>31</v>
      </c>
      <c r="C51" s="4" t="s">
        <v>66</v>
      </c>
      <c r="D51" s="4">
        <v>3.16</v>
      </c>
      <c r="E51" s="4">
        <v>4.84</v>
      </c>
      <c r="F51" s="4">
        <v>4.71</v>
      </c>
      <c r="G51" s="4">
        <v>5.28</v>
      </c>
      <c r="H51" s="4">
        <v>4.93</v>
      </c>
      <c r="I51" s="4">
        <v>4.62</v>
      </c>
      <c r="J51" s="4">
        <v>6.29</v>
      </c>
      <c r="K51" s="4">
        <v>6.32</v>
      </c>
      <c r="L51" s="4">
        <v>6.89</v>
      </c>
      <c r="M51" s="4">
        <v>8.19</v>
      </c>
      <c r="N51" s="4">
        <v>9.85</v>
      </c>
      <c r="O51" s="4">
        <v>11.25</v>
      </c>
      <c r="P51" s="4">
        <v>10.8</v>
      </c>
      <c r="Q51" s="4">
        <v>11.71</v>
      </c>
      <c r="R51" s="4">
        <v>12.08</v>
      </c>
      <c r="S51" s="4">
        <v>12.05</v>
      </c>
      <c r="T51" s="4">
        <v>11.84</v>
      </c>
      <c r="U51" s="4">
        <v>10.4</v>
      </c>
      <c r="V51" s="4">
        <v>9.19</v>
      </c>
      <c r="W51" s="8">
        <v>8.66</v>
      </c>
      <c r="X51" s="8">
        <v>8.15</v>
      </c>
    </row>
    <row r="52" spans="1:24" ht="14.45" x14ac:dyDescent="0.3">
      <c r="A52" t="s">
        <v>57</v>
      </c>
      <c r="B52" t="s">
        <v>31</v>
      </c>
      <c r="C52" s="4" t="s">
        <v>67</v>
      </c>
      <c r="D52" s="2"/>
      <c r="E52" s="2"/>
      <c r="F52" s="2"/>
      <c r="G52" s="4">
        <v>3.14</v>
      </c>
      <c r="H52" s="4">
        <v>7.78</v>
      </c>
      <c r="I52" s="4">
        <v>6.65</v>
      </c>
      <c r="J52" s="4">
        <v>6.03</v>
      </c>
      <c r="K52" s="4">
        <v>6.82</v>
      </c>
      <c r="L52" s="4">
        <v>7.96</v>
      </c>
      <c r="M52" s="4">
        <v>8.59</v>
      </c>
      <c r="N52" s="4">
        <v>6.95</v>
      </c>
      <c r="O52" s="4">
        <v>9.33</v>
      </c>
      <c r="P52" s="4">
        <v>10.34</v>
      </c>
      <c r="Q52" s="4">
        <v>8.4600000000000009</v>
      </c>
      <c r="R52" s="4">
        <v>12.45</v>
      </c>
      <c r="S52" s="4">
        <v>8.6999999999999993</v>
      </c>
      <c r="T52" s="4">
        <v>8.9600000000000009</v>
      </c>
      <c r="U52" s="4">
        <v>9.52</v>
      </c>
      <c r="V52" s="4">
        <v>6.87</v>
      </c>
      <c r="W52" s="6">
        <v>7.91</v>
      </c>
      <c r="X52" s="6">
        <v>9.36</v>
      </c>
    </row>
    <row r="53" spans="1:24" ht="14.45" x14ac:dyDescent="0.3">
      <c r="A53" t="s">
        <v>58</v>
      </c>
      <c r="B53" t="s">
        <v>32</v>
      </c>
      <c r="C53" s="4" t="s">
        <v>65</v>
      </c>
      <c r="D53" s="2"/>
      <c r="E53" s="2"/>
      <c r="F53" s="2"/>
      <c r="G53" s="2"/>
      <c r="H53" s="2"/>
      <c r="I53" s="2"/>
      <c r="J53" s="2"/>
      <c r="K53" s="2"/>
      <c r="L53" s="4">
        <v>11.57</v>
      </c>
      <c r="M53" s="4">
        <v>13.32</v>
      </c>
      <c r="N53" s="4">
        <v>20.86</v>
      </c>
      <c r="O53" s="4">
        <v>25.67</v>
      </c>
      <c r="P53" s="4">
        <v>5.74</v>
      </c>
      <c r="Q53" s="4">
        <v>6.67</v>
      </c>
      <c r="R53" s="4">
        <v>6.74</v>
      </c>
      <c r="S53" s="4">
        <v>6.67</v>
      </c>
      <c r="T53" s="4">
        <v>3.25</v>
      </c>
      <c r="U53" s="4">
        <v>2.42</v>
      </c>
      <c r="V53" s="4">
        <v>3.6</v>
      </c>
      <c r="W53" s="8">
        <v>3.74</v>
      </c>
      <c r="X53" s="8">
        <v>4.21</v>
      </c>
    </row>
    <row r="54" spans="1:24" ht="14.45" x14ac:dyDescent="0.3">
      <c r="A54" t="s">
        <v>58</v>
      </c>
      <c r="B54" t="s">
        <v>32</v>
      </c>
      <c r="C54" s="4" t="s">
        <v>66</v>
      </c>
      <c r="D54" s="4">
        <v>6.41</v>
      </c>
      <c r="E54" s="4">
        <v>8.73</v>
      </c>
      <c r="F54" s="4">
        <v>8.17</v>
      </c>
      <c r="G54" s="4">
        <v>6.06</v>
      </c>
      <c r="H54" s="4">
        <v>3.57</v>
      </c>
      <c r="I54" s="4">
        <v>9.5399999999999991</v>
      </c>
      <c r="J54" s="4">
        <v>6.03</v>
      </c>
      <c r="K54" s="4">
        <v>14.51</v>
      </c>
      <c r="L54" s="4">
        <v>12.54</v>
      </c>
      <c r="M54" s="4">
        <v>3.64</v>
      </c>
      <c r="N54" s="4">
        <v>14.55</v>
      </c>
      <c r="O54" s="4">
        <v>13.21</v>
      </c>
      <c r="P54" s="4">
        <v>6.27</v>
      </c>
      <c r="Q54" s="4">
        <v>11.41</v>
      </c>
      <c r="R54" s="4">
        <v>8.7200000000000006</v>
      </c>
      <c r="S54" s="4">
        <v>13.93</v>
      </c>
      <c r="T54" s="4">
        <v>21.22</v>
      </c>
      <c r="U54" s="4">
        <v>6.37</v>
      </c>
      <c r="V54" s="4">
        <v>13.49</v>
      </c>
      <c r="W54" s="6">
        <v>7.95</v>
      </c>
      <c r="X54" s="6">
        <v>6.34</v>
      </c>
    </row>
    <row r="55" spans="1:24" ht="14.45" x14ac:dyDescent="0.3">
      <c r="A55" t="s">
        <v>58</v>
      </c>
      <c r="B55" t="s">
        <v>32</v>
      </c>
      <c r="C55" s="4" t="s">
        <v>67</v>
      </c>
      <c r="D55" s="2"/>
      <c r="E55" s="2"/>
      <c r="F55" s="2"/>
      <c r="G55" s="4">
        <v>0</v>
      </c>
      <c r="H55" s="4">
        <v>18.02</v>
      </c>
      <c r="I55" s="4">
        <v>11.24</v>
      </c>
      <c r="J55" s="4">
        <v>24.39</v>
      </c>
      <c r="K55" s="4">
        <v>0</v>
      </c>
      <c r="L55" s="4">
        <v>0</v>
      </c>
      <c r="M55" s="4">
        <v>0</v>
      </c>
      <c r="N55" s="4">
        <v>0</v>
      </c>
      <c r="O55" s="4">
        <v>0</v>
      </c>
      <c r="P55" s="4">
        <v>0</v>
      </c>
      <c r="Q55" s="4">
        <v>0</v>
      </c>
      <c r="R55" s="4">
        <v>11.49</v>
      </c>
      <c r="S55" s="4">
        <v>0</v>
      </c>
      <c r="T55" s="4">
        <v>0</v>
      </c>
      <c r="U55" s="4">
        <v>0</v>
      </c>
      <c r="V55" s="4">
        <v>0</v>
      </c>
      <c r="W55" s="8">
        <v>0</v>
      </c>
      <c r="X55" s="8">
        <v>0</v>
      </c>
    </row>
    <row r="56" spans="1:24" ht="14.45" x14ac:dyDescent="0.3">
      <c r="A56" t="s">
        <v>58</v>
      </c>
      <c r="B56" t="s">
        <v>33</v>
      </c>
      <c r="C56" s="4" t="s">
        <v>65</v>
      </c>
      <c r="D56" s="2"/>
      <c r="E56" s="2"/>
      <c r="F56" s="2"/>
      <c r="G56" s="2"/>
      <c r="H56" s="2"/>
      <c r="I56" s="2"/>
      <c r="J56" s="2"/>
      <c r="K56" s="2"/>
      <c r="L56" s="4">
        <v>16.11</v>
      </c>
      <c r="M56" s="4">
        <v>8.4</v>
      </c>
      <c r="N56" s="4">
        <v>16.34</v>
      </c>
      <c r="O56" s="4">
        <v>13.99</v>
      </c>
      <c r="P56" s="4">
        <v>6.83</v>
      </c>
      <c r="Q56" s="4">
        <v>4.57</v>
      </c>
      <c r="R56" s="4">
        <v>4.51</v>
      </c>
      <c r="S56" s="4">
        <v>2.27</v>
      </c>
      <c r="T56" s="4">
        <v>4.8099999999999996</v>
      </c>
      <c r="U56" s="4">
        <v>2.41</v>
      </c>
      <c r="V56" s="4">
        <v>4.93</v>
      </c>
      <c r="W56" s="6">
        <v>5.0599999999999996</v>
      </c>
      <c r="X56" s="6">
        <v>1.45</v>
      </c>
    </row>
    <row r="57" spans="1:24" ht="14.45" x14ac:dyDescent="0.3">
      <c r="A57" t="s">
        <v>58</v>
      </c>
      <c r="B57" t="s">
        <v>33</v>
      </c>
      <c r="C57" s="4" t="s">
        <v>66</v>
      </c>
      <c r="D57" s="4">
        <v>4.54</v>
      </c>
      <c r="E57" s="4">
        <v>8.74</v>
      </c>
      <c r="F57" s="4">
        <v>4.4000000000000004</v>
      </c>
      <c r="G57" s="4">
        <v>2.46</v>
      </c>
      <c r="H57" s="4">
        <v>2.44</v>
      </c>
      <c r="I57" s="4">
        <v>3.52</v>
      </c>
      <c r="J57" s="4">
        <v>5.88</v>
      </c>
      <c r="K57" s="4">
        <v>4.42</v>
      </c>
      <c r="L57" s="4">
        <v>6.83</v>
      </c>
      <c r="M57" s="4">
        <v>8.31</v>
      </c>
      <c r="N57" s="4">
        <v>6.43</v>
      </c>
      <c r="O57" s="4">
        <v>8.86</v>
      </c>
      <c r="P57" s="4">
        <v>5.16</v>
      </c>
      <c r="Q57" s="4">
        <v>11.58</v>
      </c>
      <c r="R57" s="4">
        <v>11.53</v>
      </c>
      <c r="S57" s="4">
        <v>8.57</v>
      </c>
      <c r="T57" s="4">
        <v>10.43</v>
      </c>
      <c r="U57" s="4">
        <v>13.23</v>
      </c>
      <c r="V57" s="4">
        <v>9.67</v>
      </c>
      <c r="W57" s="8">
        <v>14.03</v>
      </c>
      <c r="X57" s="8">
        <v>11.48</v>
      </c>
    </row>
    <row r="58" spans="1:24" ht="14.45" x14ac:dyDescent="0.3">
      <c r="A58" t="s">
        <v>58</v>
      </c>
      <c r="B58" t="s">
        <v>33</v>
      </c>
      <c r="C58" s="4" t="s">
        <v>67</v>
      </c>
      <c r="D58" s="2"/>
      <c r="E58" s="2"/>
      <c r="F58" s="2"/>
      <c r="G58" s="4">
        <v>0</v>
      </c>
      <c r="H58" s="4">
        <v>0</v>
      </c>
      <c r="I58" s="4">
        <v>12.66</v>
      </c>
      <c r="J58" s="4">
        <v>0</v>
      </c>
      <c r="K58" s="4">
        <v>0</v>
      </c>
      <c r="L58" s="4">
        <v>12.2</v>
      </c>
      <c r="M58" s="4">
        <v>9.6199999999999992</v>
      </c>
      <c r="N58" s="4">
        <v>14.93</v>
      </c>
      <c r="O58" s="4">
        <v>0</v>
      </c>
      <c r="P58" s="4">
        <v>0</v>
      </c>
      <c r="Q58" s="4">
        <v>9.7100000000000009</v>
      </c>
      <c r="R58" s="4">
        <v>0</v>
      </c>
      <c r="S58" s="4">
        <v>0</v>
      </c>
      <c r="T58" s="4">
        <v>0</v>
      </c>
      <c r="U58" s="4">
        <v>0</v>
      </c>
      <c r="V58" s="4">
        <v>0</v>
      </c>
      <c r="W58" s="6">
        <v>0</v>
      </c>
      <c r="X58" s="6">
        <v>0</v>
      </c>
    </row>
    <row r="59" spans="1:24" ht="14.45" x14ac:dyDescent="0.3">
      <c r="A59" t="s">
        <v>58</v>
      </c>
      <c r="B59" t="s">
        <v>31</v>
      </c>
      <c r="C59" s="4" t="s">
        <v>65</v>
      </c>
      <c r="D59" s="2"/>
      <c r="E59" s="2"/>
      <c r="F59" s="2"/>
      <c r="G59" s="2"/>
      <c r="H59" s="2"/>
      <c r="I59" s="2"/>
      <c r="J59" s="2"/>
      <c r="K59" s="2"/>
      <c r="L59" s="4">
        <v>13.76</v>
      </c>
      <c r="M59" s="4">
        <v>10.96</v>
      </c>
      <c r="N59" s="4">
        <v>18.600000000000001</v>
      </c>
      <c r="O59" s="4">
        <v>20.09</v>
      </c>
      <c r="P59" s="4">
        <v>6.29</v>
      </c>
      <c r="Q59" s="4">
        <v>5.64</v>
      </c>
      <c r="R59" s="4">
        <v>5.63</v>
      </c>
      <c r="S59" s="4">
        <v>4.49</v>
      </c>
      <c r="T59" s="4">
        <v>3.99</v>
      </c>
      <c r="U59" s="4">
        <v>2.42</v>
      </c>
      <c r="V59" s="4">
        <v>4.26</v>
      </c>
      <c r="W59" s="8">
        <v>4.3899999999999997</v>
      </c>
      <c r="X59" s="8">
        <v>2.85</v>
      </c>
    </row>
    <row r="60" spans="1:24" ht="14.45" x14ac:dyDescent="0.3">
      <c r="A60" t="s">
        <v>58</v>
      </c>
      <c r="B60" t="s">
        <v>31</v>
      </c>
      <c r="C60" s="4" t="s">
        <v>66</v>
      </c>
      <c r="D60" s="4">
        <v>5.5</v>
      </c>
      <c r="E60" s="4">
        <v>8.73</v>
      </c>
      <c r="F60" s="4">
        <v>6.23</v>
      </c>
      <c r="G60" s="4">
        <v>4.28</v>
      </c>
      <c r="H60" s="4">
        <v>3.01</v>
      </c>
      <c r="I60" s="4">
        <v>6.5</v>
      </c>
      <c r="J60" s="4">
        <v>5.95</v>
      </c>
      <c r="K60" s="4">
        <v>9.43</v>
      </c>
      <c r="L60" s="4">
        <v>9.69</v>
      </c>
      <c r="M60" s="4">
        <v>6</v>
      </c>
      <c r="N60" s="4">
        <v>10.43</v>
      </c>
      <c r="O60" s="4">
        <v>10.99</v>
      </c>
      <c r="P60" s="4">
        <v>5.73</v>
      </c>
      <c r="Q60" s="4">
        <v>11.49</v>
      </c>
      <c r="R60" s="4">
        <v>10.15</v>
      </c>
      <c r="S60" s="4">
        <v>11.25</v>
      </c>
      <c r="T60" s="4">
        <v>15.89</v>
      </c>
      <c r="U60" s="4">
        <v>9.85</v>
      </c>
      <c r="V60" s="4">
        <v>11.58</v>
      </c>
      <c r="W60" s="6">
        <v>10.9</v>
      </c>
      <c r="X60" s="6">
        <v>8.84</v>
      </c>
    </row>
    <row r="61" spans="1:24" ht="14.45" x14ac:dyDescent="0.3">
      <c r="A61" t="s">
        <v>58</v>
      </c>
      <c r="B61" t="s">
        <v>31</v>
      </c>
      <c r="C61" s="4" t="s">
        <v>67</v>
      </c>
      <c r="D61" s="2"/>
      <c r="E61" s="2"/>
      <c r="F61" s="2"/>
      <c r="G61" s="4">
        <v>0</v>
      </c>
      <c r="H61" s="4">
        <v>8.77</v>
      </c>
      <c r="I61" s="4">
        <v>11.9</v>
      </c>
      <c r="J61" s="4">
        <v>12.42</v>
      </c>
      <c r="K61" s="4">
        <v>0</v>
      </c>
      <c r="L61" s="4">
        <v>5.29</v>
      </c>
      <c r="M61" s="4">
        <v>5.38</v>
      </c>
      <c r="N61" s="4">
        <v>6.41</v>
      </c>
      <c r="O61" s="4">
        <v>0</v>
      </c>
      <c r="P61" s="4">
        <v>0</v>
      </c>
      <c r="Q61" s="4">
        <v>5.29</v>
      </c>
      <c r="R61" s="4">
        <v>5.41</v>
      </c>
      <c r="S61" s="4">
        <v>0</v>
      </c>
      <c r="T61" s="4">
        <v>0</v>
      </c>
      <c r="U61" s="4">
        <v>0</v>
      </c>
      <c r="V61" s="4">
        <v>0</v>
      </c>
      <c r="W61" s="8">
        <v>0</v>
      </c>
      <c r="X61" s="8">
        <v>0</v>
      </c>
    </row>
    <row r="62" spans="1:24" ht="14.45" x14ac:dyDescent="0.3">
      <c r="A62" t="s">
        <v>59</v>
      </c>
      <c r="B62" t="s">
        <v>32</v>
      </c>
      <c r="C62" s="4" t="s">
        <v>65</v>
      </c>
      <c r="D62" s="2"/>
      <c r="E62" s="2"/>
      <c r="F62" s="2"/>
      <c r="G62" s="2"/>
      <c r="H62" s="2"/>
      <c r="I62" s="2"/>
      <c r="J62" s="2"/>
      <c r="K62" s="2"/>
      <c r="L62" s="4">
        <v>61.88</v>
      </c>
      <c r="M62" s="4">
        <v>59.48</v>
      </c>
      <c r="N62" s="4">
        <v>75.59</v>
      </c>
      <c r="O62" s="4">
        <v>68.900000000000006</v>
      </c>
      <c r="P62" s="4">
        <v>37.659999999999997</v>
      </c>
      <c r="Q62" s="4">
        <v>37.58</v>
      </c>
      <c r="R62" s="4">
        <v>30.52</v>
      </c>
      <c r="S62" s="4">
        <v>28.46</v>
      </c>
      <c r="T62" s="4">
        <v>37.93</v>
      </c>
      <c r="U62" s="4">
        <v>41.23</v>
      </c>
      <c r="V62" s="4">
        <v>18.96</v>
      </c>
      <c r="W62" s="6">
        <v>21.14</v>
      </c>
      <c r="X62" s="6">
        <v>25.42</v>
      </c>
    </row>
    <row r="63" spans="1:24" ht="14.45" x14ac:dyDescent="0.3">
      <c r="A63" t="s">
        <v>59</v>
      </c>
      <c r="B63" t="s">
        <v>32</v>
      </c>
      <c r="C63" s="4" t="s">
        <v>66</v>
      </c>
      <c r="D63" s="4">
        <v>11.4</v>
      </c>
      <c r="E63" s="4">
        <v>16.510000000000002</v>
      </c>
      <c r="F63" s="4">
        <v>15.8</v>
      </c>
      <c r="G63" s="4">
        <v>17.260000000000002</v>
      </c>
      <c r="H63" s="4">
        <v>10.99</v>
      </c>
      <c r="I63" s="4">
        <v>11.64</v>
      </c>
      <c r="J63" s="4">
        <v>14.26</v>
      </c>
      <c r="K63" s="4">
        <v>38.44</v>
      </c>
      <c r="L63" s="4">
        <v>35.75</v>
      </c>
      <c r="M63" s="4">
        <v>27.92</v>
      </c>
      <c r="N63" s="4">
        <v>41.5</v>
      </c>
      <c r="O63" s="4">
        <v>56.9</v>
      </c>
      <c r="P63" s="4">
        <v>34.49</v>
      </c>
      <c r="Q63" s="4">
        <v>39.159999999999997</v>
      </c>
      <c r="R63" s="4">
        <v>31.7</v>
      </c>
      <c r="S63" s="4">
        <v>42.08</v>
      </c>
      <c r="T63" s="4">
        <v>70.14</v>
      </c>
      <c r="U63" s="4">
        <v>27.53</v>
      </c>
      <c r="V63" s="4">
        <v>38.840000000000003</v>
      </c>
      <c r="W63" s="8">
        <v>25.61</v>
      </c>
      <c r="X63" s="8">
        <v>13.01</v>
      </c>
    </row>
    <row r="64" spans="1:24" ht="14.45" x14ac:dyDescent="0.3">
      <c r="A64" t="s">
        <v>59</v>
      </c>
      <c r="B64" t="s">
        <v>32</v>
      </c>
      <c r="C64" s="4" t="s">
        <v>67</v>
      </c>
      <c r="D64" s="2"/>
      <c r="E64" s="2"/>
      <c r="F64" s="2"/>
      <c r="G64" s="4">
        <v>0</v>
      </c>
      <c r="H64" s="4">
        <v>39.36</v>
      </c>
      <c r="I64" s="4">
        <v>19.46</v>
      </c>
      <c r="J64" s="4">
        <v>33.51</v>
      </c>
      <c r="K64" s="4">
        <v>12.94</v>
      </c>
      <c r="L64" s="4">
        <v>10.92</v>
      </c>
      <c r="M64" s="4">
        <v>31.28</v>
      </c>
      <c r="N64" s="4">
        <v>0</v>
      </c>
      <c r="O64" s="4">
        <v>14.37</v>
      </c>
      <c r="P64" s="4">
        <v>0</v>
      </c>
      <c r="Q64" s="4">
        <v>23.86</v>
      </c>
      <c r="R64" s="4">
        <v>24.38</v>
      </c>
      <c r="S64" s="4">
        <v>11.32</v>
      </c>
      <c r="T64" s="4">
        <v>22.69</v>
      </c>
      <c r="U64" s="4">
        <v>11.65</v>
      </c>
      <c r="V64" s="4">
        <v>4.29</v>
      </c>
      <c r="W64" s="6">
        <v>0</v>
      </c>
      <c r="X64" s="6">
        <v>5.91</v>
      </c>
    </row>
    <row r="65" spans="1:24" ht="14.45" x14ac:dyDescent="0.3">
      <c r="A65" t="s">
        <v>59</v>
      </c>
      <c r="B65" t="s">
        <v>33</v>
      </c>
      <c r="C65" s="4" t="s">
        <v>65</v>
      </c>
      <c r="D65" s="2"/>
      <c r="E65" s="2"/>
      <c r="F65" s="2"/>
      <c r="G65" s="2"/>
      <c r="H65" s="2"/>
      <c r="I65" s="2"/>
      <c r="J65" s="2"/>
      <c r="K65" s="2"/>
      <c r="L65" s="4">
        <v>75.650000000000006</v>
      </c>
      <c r="M65" s="4">
        <v>58.87</v>
      </c>
      <c r="N65" s="4">
        <v>51.08</v>
      </c>
      <c r="O65" s="4">
        <v>59.04</v>
      </c>
      <c r="P65" s="4">
        <v>39.11</v>
      </c>
      <c r="Q65" s="4">
        <v>39.049999999999997</v>
      </c>
      <c r="R65" s="4">
        <v>32.64</v>
      </c>
      <c r="S65" s="4">
        <v>24.03</v>
      </c>
      <c r="T65" s="4">
        <v>33.479999999999997</v>
      </c>
      <c r="U65" s="4">
        <v>28.43</v>
      </c>
      <c r="V65" s="4">
        <v>27.98</v>
      </c>
      <c r="W65" s="8">
        <v>15.53</v>
      </c>
      <c r="X65" s="8">
        <v>25.93</v>
      </c>
    </row>
    <row r="66" spans="1:24" ht="14.45" x14ac:dyDescent="0.3">
      <c r="A66" t="s">
        <v>59</v>
      </c>
      <c r="B66" t="s">
        <v>33</v>
      </c>
      <c r="C66" s="4" t="s">
        <v>66</v>
      </c>
      <c r="D66" s="4">
        <v>7.22</v>
      </c>
      <c r="E66" s="4">
        <v>23.88</v>
      </c>
      <c r="F66" s="4">
        <v>15.03</v>
      </c>
      <c r="G66" s="4">
        <v>16.82</v>
      </c>
      <c r="H66" s="4">
        <v>10.61</v>
      </c>
      <c r="I66" s="4">
        <v>10.61</v>
      </c>
      <c r="J66" s="4">
        <v>18.95</v>
      </c>
      <c r="K66" s="4">
        <v>32.729999999999997</v>
      </c>
      <c r="L66" s="4">
        <v>18.989999999999998</v>
      </c>
      <c r="M66" s="4">
        <v>28.17</v>
      </c>
      <c r="N66" s="4">
        <v>34.99</v>
      </c>
      <c r="O66" s="4">
        <v>46</v>
      </c>
      <c r="P66" s="4">
        <v>33.68</v>
      </c>
      <c r="Q66" s="4">
        <v>36.61</v>
      </c>
      <c r="R66" s="4">
        <v>46.84</v>
      </c>
      <c r="S66" s="4">
        <v>38.869999999999997</v>
      </c>
      <c r="T66" s="4">
        <v>47.35</v>
      </c>
      <c r="U66" s="4">
        <v>31.33</v>
      </c>
      <c r="V66" s="4">
        <v>31.22</v>
      </c>
      <c r="W66" s="6">
        <v>31.58</v>
      </c>
      <c r="X66" s="6">
        <v>30.05</v>
      </c>
    </row>
    <row r="67" spans="1:24" ht="14.45" x14ac:dyDescent="0.3">
      <c r="A67" t="s">
        <v>59</v>
      </c>
      <c r="B67" t="s">
        <v>33</v>
      </c>
      <c r="C67" s="4" t="s">
        <v>67</v>
      </c>
      <c r="D67" s="2"/>
      <c r="E67" s="2"/>
      <c r="F67" s="2"/>
      <c r="G67" s="4">
        <v>0</v>
      </c>
      <c r="H67" s="4">
        <v>24.11</v>
      </c>
      <c r="I67" s="4">
        <v>21.9</v>
      </c>
      <c r="J67" s="4">
        <v>12.08</v>
      </c>
      <c r="K67" s="4">
        <v>11.91</v>
      </c>
      <c r="L67" s="4">
        <v>12.08</v>
      </c>
      <c r="M67" s="4">
        <v>10.23</v>
      </c>
      <c r="N67" s="4">
        <v>13.42</v>
      </c>
      <c r="O67" s="4">
        <v>0</v>
      </c>
      <c r="P67" s="4">
        <v>0</v>
      </c>
      <c r="Q67" s="4">
        <v>21.08</v>
      </c>
      <c r="R67" s="4">
        <v>30.01</v>
      </c>
      <c r="S67" s="4">
        <v>0</v>
      </c>
      <c r="T67" s="4">
        <v>9.73</v>
      </c>
      <c r="U67" s="4">
        <v>22.26</v>
      </c>
      <c r="V67" s="4">
        <v>3.96</v>
      </c>
      <c r="W67" s="8">
        <v>0</v>
      </c>
      <c r="X67" s="8">
        <v>6.69</v>
      </c>
    </row>
    <row r="68" spans="1:24" ht="14.45" x14ac:dyDescent="0.3">
      <c r="A68" t="s">
        <v>59</v>
      </c>
      <c r="B68" t="s">
        <v>31</v>
      </c>
      <c r="C68" s="4" t="s">
        <v>65</v>
      </c>
      <c r="D68" s="2"/>
      <c r="E68" s="2"/>
      <c r="F68" s="2"/>
      <c r="G68" s="2"/>
      <c r="H68" s="2"/>
      <c r="I68" s="2"/>
      <c r="J68" s="2"/>
      <c r="K68" s="2"/>
      <c r="L68" s="4">
        <v>68.72</v>
      </c>
      <c r="M68" s="4">
        <v>59.18</v>
      </c>
      <c r="N68" s="4">
        <v>63.71</v>
      </c>
      <c r="O68" s="4">
        <v>64.05</v>
      </c>
      <c r="P68" s="4">
        <v>38.369999999999997</v>
      </c>
      <c r="Q68" s="4">
        <v>38.32</v>
      </c>
      <c r="R68" s="4">
        <v>31.56</v>
      </c>
      <c r="S68" s="4">
        <v>26.26</v>
      </c>
      <c r="T68" s="4">
        <v>35.76</v>
      </c>
      <c r="U68" s="4">
        <v>34.979999999999997</v>
      </c>
      <c r="V68" s="4">
        <v>23.42</v>
      </c>
      <c r="W68" s="6">
        <v>18.399999999999999</v>
      </c>
      <c r="X68" s="6">
        <v>25.67</v>
      </c>
    </row>
    <row r="69" spans="1:24" ht="14.45" x14ac:dyDescent="0.3">
      <c r="A69" t="s">
        <v>59</v>
      </c>
      <c r="B69" t="s">
        <v>31</v>
      </c>
      <c r="C69" s="4" t="s">
        <v>66</v>
      </c>
      <c r="D69" s="4">
        <v>9.31</v>
      </c>
      <c r="E69" s="4">
        <v>20.23</v>
      </c>
      <c r="F69" s="4">
        <v>15.42</v>
      </c>
      <c r="G69" s="4">
        <v>17.04</v>
      </c>
      <c r="H69" s="4">
        <v>10.81</v>
      </c>
      <c r="I69" s="4">
        <v>11.12</v>
      </c>
      <c r="J69" s="4">
        <v>16.68</v>
      </c>
      <c r="K69" s="4">
        <v>35.619999999999997</v>
      </c>
      <c r="L69" s="4">
        <v>27.26</v>
      </c>
      <c r="M69" s="4">
        <v>28.04</v>
      </c>
      <c r="N69" s="4">
        <v>38.17</v>
      </c>
      <c r="O69" s="4">
        <v>51.33</v>
      </c>
      <c r="P69" s="4">
        <v>34.090000000000003</v>
      </c>
      <c r="Q69" s="4">
        <v>37.89</v>
      </c>
      <c r="R69" s="4">
        <v>39.29</v>
      </c>
      <c r="S69" s="4">
        <v>40.450000000000003</v>
      </c>
      <c r="T69" s="4">
        <v>58.89</v>
      </c>
      <c r="U69" s="4">
        <v>29.44</v>
      </c>
      <c r="V69" s="4">
        <v>34.96</v>
      </c>
      <c r="W69" s="8">
        <v>28.52</v>
      </c>
      <c r="X69" s="8">
        <v>21.19</v>
      </c>
    </row>
    <row r="70" spans="1:24" ht="14.45" x14ac:dyDescent="0.3">
      <c r="A70" t="s">
        <v>59</v>
      </c>
      <c r="B70" t="s">
        <v>31</v>
      </c>
      <c r="C70" s="4" t="s">
        <v>67</v>
      </c>
      <c r="D70" s="2"/>
      <c r="E70" s="2"/>
      <c r="F70" s="2"/>
      <c r="G70" s="4">
        <v>0</v>
      </c>
      <c r="H70" s="4">
        <v>30.97</v>
      </c>
      <c r="I70" s="4">
        <v>20.61</v>
      </c>
      <c r="J70" s="4">
        <v>23.21</v>
      </c>
      <c r="K70" s="4">
        <v>12.4</v>
      </c>
      <c r="L70" s="4">
        <v>11.47</v>
      </c>
      <c r="M70" s="4">
        <v>20.66</v>
      </c>
      <c r="N70" s="4">
        <v>6.32</v>
      </c>
      <c r="O70" s="4">
        <v>6.99</v>
      </c>
      <c r="P70" s="4">
        <v>0</v>
      </c>
      <c r="Q70" s="4">
        <v>22.39</v>
      </c>
      <c r="R70" s="4">
        <v>27.47</v>
      </c>
      <c r="S70" s="4">
        <v>5.43</v>
      </c>
      <c r="T70" s="4">
        <v>15.72</v>
      </c>
      <c r="U70" s="4">
        <v>17.079999999999998</v>
      </c>
      <c r="V70" s="4">
        <v>4.12</v>
      </c>
      <c r="W70" s="6">
        <v>0</v>
      </c>
      <c r="X70" s="6">
        <v>6.27</v>
      </c>
    </row>
    <row r="71" spans="1:24" ht="14.45" x14ac:dyDescent="0.3">
      <c r="C71" s="4"/>
      <c r="D71" s="2"/>
      <c r="E71" s="2"/>
      <c r="F71" s="2"/>
      <c r="G71" s="4"/>
      <c r="H71" s="4"/>
      <c r="I71" s="4"/>
      <c r="J71" s="4"/>
      <c r="K71" s="4"/>
      <c r="L71" s="4"/>
      <c r="M71" s="4"/>
      <c r="N71" s="4"/>
      <c r="O71" s="4"/>
      <c r="P71" s="4"/>
      <c r="Q71" s="4"/>
      <c r="R71" s="4"/>
      <c r="S71" s="4"/>
      <c r="T71" s="4"/>
      <c r="U71" s="4"/>
      <c r="V71" s="4"/>
      <c r="W71" s="6"/>
      <c r="X71" s="6"/>
    </row>
    <row r="72" spans="1:24" ht="14.45" x14ac:dyDescent="0.3">
      <c r="A72" t="s">
        <v>60</v>
      </c>
      <c r="B72" t="s">
        <v>32</v>
      </c>
      <c r="C72" s="4" t="s">
        <v>65</v>
      </c>
      <c r="D72" s="2"/>
      <c r="E72" s="2"/>
      <c r="F72" s="2"/>
      <c r="G72" s="2"/>
      <c r="H72" s="2"/>
      <c r="I72" s="2"/>
      <c r="J72" s="2"/>
      <c r="K72" s="2"/>
      <c r="L72" s="4">
        <v>34.25</v>
      </c>
      <c r="M72" s="4">
        <v>39.5</v>
      </c>
      <c r="N72" s="4">
        <v>44.38</v>
      </c>
      <c r="O72" s="4">
        <v>34.28</v>
      </c>
      <c r="P72" s="4">
        <v>23.86</v>
      </c>
      <c r="Q72" s="4">
        <v>32.299999999999997</v>
      </c>
      <c r="R72" s="4">
        <v>28.05</v>
      </c>
      <c r="S72" s="4">
        <v>29.93</v>
      </c>
      <c r="T72" s="4">
        <v>25.02</v>
      </c>
      <c r="U72" s="4">
        <v>16.2</v>
      </c>
      <c r="V72" s="4">
        <v>11.58</v>
      </c>
      <c r="W72" s="8">
        <v>10.87</v>
      </c>
      <c r="X72" s="8">
        <v>8.24</v>
      </c>
    </row>
    <row r="73" spans="1:24" ht="14.45" x14ac:dyDescent="0.3">
      <c r="A73" t="s">
        <v>60</v>
      </c>
      <c r="B73" t="s">
        <v>32</v>
      </c>
      <c r="C73" s="4" t="s">
        <v>66</v>
      </c>
      <c r="D73" s="4">
        <v>9.52</v>
      </c>
      <c r="E73" s="4">
        <v>15.04</v>
      </c>
      <c r="F73" s="4">
        <v>18.329999999999998</v>
      </c>
      <c r="G73" s="4">
        <v>18</v>
      </c>
      <c r="H73" s="4">
        <v>14.8</v>
      </c>
      <c r="I73" s="4">
        <v>14.39</v>
      </c>
      <c r="J73" s="4">
        <v>23.96</v>
      </c>
      <c r="K73" s="4">
        <v>17.45</v>
      </c>
      <c r="L73" s="4">
        <v>27.08</v>
      </c>
      <c r="M73" s="4">
        <v>33.92</v>
      </c>
      <c r="N73" s="4">
        <v>33.21</v>
      </c>
      <c r="O73" s="4">
        <v>38.409999999999997</v>
      </c>
      <c r="P73" s="4">
        <v>25.05</v>
      </c>
      <c r="Q73" s="4">
        <v>26.98</v>
      </c>
      <c r="R73" s="4">
        <v>18.18</v>
      </c>
      <c r="S73" s="4">
        <v>35.85</v>
      </c>
      <c r="T73" s="4">
        <v>27.1</v>
      </c>
      <c r="U73" s="4">
        <v>22.54</v>
      </c>
      <c r="V73" s="4">
        <v>14.27</v>
      </c>
      <c r="W73" s="6">
        <v>18.850000000000001</v>
      </c>
      <c r="X73" s="6">
        <v>16.84</v>
      </c>
    </row>
    <row r="74" spans="1:24" x14ac:dyDescent="0.25">
      <c r="A74" t="s">
        <v>60</v>
      </c>
      <c r="B74" t="s">
        <v>32</v>
      </c>
      <c r="C74" s="4" t="s">
        <v>67</v>
      </c>
      <c r="D74" s="2"/>
      <c r="E74" s="2"/>
      <c r="F74" s="2"/>
      <c r="G74" s="4">
        <v>0</v>
      </c>
      <c r="H74" s="4">
        <v>17.89</v>
      </c>
      <c r="I74" s="4">
        <v>28.2</v>
      </c>
      <c r="J74" s="4">
        <v>19.57</v>
      </c>
      <c r="K74" s="4">
        <v>20.260000000000002</v>
      </c>
      <c r="L74" s="4">
        <v>0</v>
      </c>
      <c r="M74" s="4">
        <v>22.89</v>
      </c>
      <c r="N74" s="4">
        <v>0</v>
      </c>
      <c r="O74" s="4">
        <v>0</v>
      </c>
      <c r="P74" s="4">
        <v>12.67</v>
      </c>
      <c r="Q74" s="4">
        <v>0</v>
      </c>
      <c r="R74" s="4">
        <v>27.79</v>
      </c>
      <c r="S74" s="4">
        <v>14.19</v>
      </c>
      <c r="T74" s="4">
        <v>0</v>
      </c>
      <c r="U74" s="4">
        <v>35.659999999999997</v>
      </c>
      <c r="V74" s="4">
        <v>0</v>
      </c>
      <c r="W74" s="8">
        <v>11.58</v>
      </c>
      <c r="X74" s="8">
        <v>14.5</v>
      </c>
    </row>
    <row r="75" spans="1:24" x14ac:dyDescent="0.25">
      <c r="A75" t="s">
        <v>60</v>
      </c>
      <c r="B75" t="s">
        <v>33</v>
      </c>
      <c r="C75" s="4" t="s">
        <v>65</v>
      </c>
      <c r="D75" s="2"/>
      <c r="E75" s="2"/>
      <c r="F75" s="2"/>
      <c r="G75" s="2"/>
      <c r="H75" s="2"/>
      <c r="I75" s="2"/>
      <c r="J75" s="2"/>
      <c r="K75" s="2"/>
      <c r="L75" s="4">
        <v>23.05</v>
      </c>
      <c r="M75" s="4">
        <v>39.450000000000003</v>
      </c>
      <c r="N75" s="4">
        <v>37.94</v>
      </c>
      <c r="O75" s="4">
        <v>36.96</v>
      </c>
      <c r="P75" s="4">
        <v>30.33</v>
      </c>
      <c r="Q75" s="4">
        <v>29.42</v>
      </c>
      <c r="R75" s="4">
        <v>24.62</v>
      </c>
      <c r="S75" s="4">
        <v>19.34</v>
      </c>
      <c r="T75" s="4">
        <v>17.84</v>
      </c>
      <c r="U75" s="4">
        <v>12.81</v>
      </c>
      <c r="V75" s="4">
        <v>12.11</v>
      </c>
      <c r="W75" s="6">
        <v>11.28</v>
      </c>
      <c r="X75" s="6">
        <v>18.149999999999999</v>
      </c>
    </row>
    <row r="76" spans="1:24" x14ac:dyDescent="0.25">
      <c r="A76" t="s">
        <v>60</v>
      </c>
      <c r="B76" t="s">
        <v>33</v>
      </c>
      <c r="C76" s="4" t="s">
        <v>66</v>
      </c>
      <c r="D76" s="4">
        <v>16.12</v>
      </c>
      <c r="E76" s="4">
        <v>13.45</v>
      </c>
      <c r="F76" s="4">
        <v>15.77</v>
      </c>
      <c r="G76" s="4">
        <v>16.100000000000001</v>
      </c>
      <c r="H76" s="4">
        <v>6.9</v>
      </c>
      <c r="I76" s="4">
        <v>16.690000000000001</v>
      </c>
      <c r="J76" s="4">
        <v>26.26</v>
      </c>
      <c r="K76" s="4">
        <v>24.08</v>
      </c>
      <c r="L76" s="4">
        <v>24.16</v>
      </c>
      <c r="M76" s="4">
        <v>22.78</v>
      </c>
      <c r="N76" s="4">
        <v>32.82</v>
      </c>
      <c r="O76" s="4">
        <v>31.96</v>
      </c>
      <c r="P76" s="4">
        <v>18.7</v>
      </c>
      <c r="Q76" s="4">
        <v>15.73</v>
      </c>
      <c r="R76" s="4">
        <v>29.25</v>
      </c>
      <c r="S76" s="4">
        <v>29.13</v>
      </c>
      <c r="T76" s="4">
        <v>20.94</v>
      </c>
      <c r="U76" s="4">
        <v>20.87</v>
      </c>
      <c r="V76" s="4">
        <v>11.6</v>
      </c>
      <c r="W76" s="8">
        <v>8.09</v>
      </c>
      <c r="X76" s="8">
        <v>14.33</v>
      </c>
    </row>
    <row r="77" spans="1:24" x14ac:dyDescent="0.25">
      <c r="A77" t="s">
        <v>60</v>
      </c>
      <c r="B77" t="s">
        <v>33</v>
      </c>
      <c r="C77" s="4" t="s">
        <v>67</v>
      </c>
      <c r="D77" s="2"/>
      <c r="E77" s="2"/>
      <c r="F77" s="2"/>
      <c r="G77" s="4">
        <v>0</v>
      </c>
      <c r="H77" s="4">
        <v>18.059999999999999</v>
      </c>
      <c r="I77" s="4">
        <v>9.11</v>
      </c>
      <c r="J77" s="4">
        <v>18.809999999999999</v>
      </c>
      <c r="K77" s="4">
        <v>0</v>
      </c>
      <c r="L77" s="4">
        <v>0</v>
      </c>
      <c r="M77" s="4">
        <v>0</v>
      </c>
      <c r="N77" s="4">
        <v>47.3</v>
      </c>
      <c r="O77" s="4">
        <v>0</v>
      </c>
      <c r="P77" s="4">
        <v>25.42</v>
      </c>
      <c r="Q77" s="4">
        <v>0</v>
      </c>
      <c r="R77" s="4">
        <v>25.12</v>
      </c>
      <c r="S77" s="4">
        <v>23.51</v>
      </c>
      <c r="T77" s="4">
        <v>32.94</v>
      </c>
      <c r="U77" s="4">
        <v>10.6</v>
      </c>
      <c r="V77" s="4">
        <v>7.9</v>
      </c>
      <c r="W77" s="6">
        <v>10.81</v>
      </c>
      <c r="X77" s="6">
        <v>4.6100000000000003</v>
      </c>
    </row>
    <row r="78" spans="1:24" x14ac:dyDescent="0.25">
      <c r="A78" t="s">
        <v>60</v>
      </c>
      <c r="B78" t="s">
        <v>31</v>
      </c>
      <c r="C78" s="4" t="s">
        <v>0</v>
      </c>
      <c r="D78" s="2"/>
      <c r="E78" s="2"/>
      <c r="F78" s="2"/>
      <c r="G78" s="2"/>
      <c r="H78" s="2"/>
      <c r="I78" s="2"/>
      <c r="J78" s="2"/>
      <c r="K78" s="2"/>
      <c r="L78" s="4">
        <v>28.68</v>
      </c>
      <c r="M78" s="4">
        <v>39.479999999999997</v>
      </c>
      <c r="N78" s="4">
        <v>41.15</v>
      </c>
      <c r="O78" s="4">
        <v>35.61</v>
      </c>
      <c r="P78" s="4">
        <v>27.04</v>
      </c>
      <c r="Q78" s="4">
        <v>30.9</v>
      </c>
      <c r="R78" s="4">
        <v>26.36</v>
      </c>
      <c r="S78" s="4">
        <v>24.69</v>
      </c>
      <c r="T78" s="4">
        <v>21.48</v>
      </c>
      <c r="U78" s="4">
        <v>14.53</v>
      </c>
      <c r="V78" s="4">
        <v>11.84</v>
      </c>
      <c r="W78" s="4">
        <v>11.07</v>
      </c>
      <c r="X78" s="4">
        <v>13.11</v>
      </c>
    </row>
    <row r="79" spans="1:24" x14ac:dyDescent="0.25">
      <c r="A79" t="s">
        <v>60</v>
      </c>
      <c r="B79" t="s">
        <v>31</v>
      </c>
      <c r="C79" s="4" t="s">
        <v>1</v>
      </c>
      <c r="D79" s="4">
        <v>12.79</v>
      </c>
      <c r="E79" s="4">
        <v>14.25</v>
      </c>
      <c r="F79" s="4">
        <v>17.059999999999999</v>
      </c>
      <c r="G79" s="4">
        <v>17.05</v>
      </c>
      <c r="H79" s="4">
        <v>10.85</v>
      </c>
      <c r="I79" s="4">
        <v>15.53</v>
      </c>
      <c r="J79" s="4">
        <v>25.11</v>
      </c>
      <c r="K79" s="4">
        <v>20.76</v>
      </c>
      <c r="L79" s="4">
        <v>25.63</v>
      </c>
      <c r="M79" s="4">
        <v>28.33</v>
      </c>
      <c r="N79" s="4">
        <v>33.01</v>
      </c>
      <c r="O79" s="4">
        <v>35.200000000000003</v>
      </c>
      <c r="P79" s="4">
        <v>21.84</v>
      </c>
      <c r="Q79" s="4">
        <v>21.32</v>
      </c>
      <c r="R79" s="4">
        <v>23.81</v>
      </c>
      <c r="S79" s="4">
        <v>32.49</v>
      </c>
      <c r="T79" s="4">
        <v>24.05</v>
      </c>
      <c r="U79" s="4">
        <v>21.71</v>
      </c>
      <c r="V79" s="4">
        <v>12.94</v>
      </c>
      <c r="W79" s="4">
        <v>13.47</v>
      </c>
      <c r="X79" s="4">
        <v>15.59</v>
      </c>
    </row>
    <row r="80" spans="1:24" x14ac:dyDescent="0.25">
      <c r="A80" t="s">
        <v>60</v>
      </c>
      <c r="B80" t="s">
        <v>31</v>
      </c>
      <c r="C80" s="4" t="s">
        <v>2</v>
      </c>
      <c r="D80" s="2"/>
      <c r="E80" s="2"/>
      <c r="F80" s="2"/>
      <c r="G80" s="4">
        <v>0</v>
      </c>
      <c r="H80" s="4">
        <v>17.97</v>
      </c>
      <c r="I80" s="4">
        <v>18.5</v>
      </c>
      <c r="J80" s="4">
        <v>19.18</v>
      </c>
      <c r="K80" s="4">
        <v>10.26</v>
      </c>
      <c r="L80" s="4">
        <v>0</v>
      </c>
      <c r="M80" s="4">
        <v>11.64</v>
      </c>
      <c r="N80" s="4">
        <v>24.08</v>
      </c>
      <c r="O80" s="4">
        <v>0</v>
      </c>
      <c r="P80" s="4">
        <v>19.04</v>
      </c>
      <c r="Q80" s="4">
        <v>0</v>
      </c>
      <c r="R80" s="4">
        <v>26.39</v>
      </c>
      <c r="S80" s="4">
        <v>19.29</v>
      </c>
      <c r="T80" s="4">
        <v>18.12</v>
      </c>
      <c r="U80" s="4">
        <v>22.41</v>
      </c>
      <c r="V80" s="4">
        <v>4.09</v>
      </c>
      <c r="W80" s="4">
        <v>11.18</v>
      </c>
      <c r="X80" s="4">
        <v>9.44</v>
      </c>
    </row>
    <row r="81" spans="1:24" x14ac:dyDescent="0.25">
      <c r="A81" t="s">
        <v>61</v>
      </c>
      <c r="B81" t="s">
        <v>32</v>
      </c>
      <c r="C81" s="4" t="s">
        <v>65</v>
      </c>
      <c r="D81" s="2"/>
      <c r="E81" s="2"/>
      <c r="F81" s="2"/>
      <c r="G81" s="2"/>
      <c r="H81" s="2"/>
      <c r="I81" s="2"/>
      <c r="J81" s="2"/>
      <c r="K81" s="2"/>
      <c r="L81" s="4">
        <v>94.02</v>
      </c>
      <c r="M81" s="4">
        <v>96.63</v>
      </c>
      <c r="N81" s="4">
        <v>116.61</v>
      </c>
      <c r="O81" s="4">
        <v>100.81</v>
      </c>
      <c r="P81" s="4">
        <v>60.61</v>
      </c>
      <c r="Q81" s="4">
        <v>68.67</v>
      </c>
      <c r="R81" s="4">
        <v>57.71</v>
      </c>
      <c r="S81" s="4">
        <v>57.54</v>
      </c>
      <c r="T81" s="4">
        <v>62.01</v>
      </c>
      <c r="U81" s="4">
        <v>56.76</v>
      </c>
      <c r="V81" s="4">
        <v>30.33</v>
      </c>
      <c r="W81" s="6">
        <v>31.78</v>
      </c>
      <c r="X81" s="6">
        <v>33.450000000000003</v>
      </c>
    </row>
    <row r="82" spans="1:24" x14ac:dyDescent="0.25">
      <c r="A82" t="s">
        <v>61</v>
      </c>
      <c r="B82" t="s">
        <v>32</v>
      </c>
      <c r="C82" s="4" t="s">
        <v>66</v>
      </c>
      <c r="D82" s="4">
        <v>20.81</v>
      </c>
      <c r="E82" s="4">
        <v>31.31</v>
      </c>
      <c r="F82" s="4">
        <v>33.840000000000003</v>
      </c>
      <c r="G82" s="4">
        <v>34.950000000000003</v>
      </c>
      <c r="H82" s="4">
        <v>25.62</v>
      </c>
      <c r="I82" s="4">
        <v>25.86</v>
      </c>
      <c r="J82" s="4">
        <v>37.880000000000003</v>
      </c>
      <c r="K82" s="4">
        <v>55.22</v>
      </c>
      <c r="L82" s="4">
        <v>61.86</v>
      </c>
      <c r="M82" s="4">
        <v>60.89</v>
      </c>
      <c r="N82" s="4">
        <v>73.33</v>
      </c>
      <c r="O82" s="4">
        <v>93.13</v>
      </c>
      <c r="P82" s="4">
        <v>58.67</v>
      </c>
      <c r="Q82" s="4">
        <v>65.08</v>
      </c>
      <c r="R82" s="4">
        <v>49.31</v>
      </c>
      <c r="S82" s="4">
        <v>76.42</v>
      </c>
      <c r="T82" s="4">
        <v>95.34</v>
      </c>
      <c r="U82" s="4">
        <v>49.45</v>
      </c>
      <c r="V82" s="4">
        <v>52.56</v>
      </c>
      <c r="W82" s="8">
        <v>43.98</v>
      </c>
      <c r="X82" s="8">
        <v>29.63</v>
      </c>
    </row>
    <row r="83" spans="1:24" x14ac:dyDescent="0.25">
      <c r="A83" t="s">
        <v>61</v>
      </c>
      <c r="B83" t="s">
        <v>32</v>
      </c>
      <c r="C83" s="4" t="s">
        <v>67</v>
      </c>
      <c r="D83" s="2"/>
      <c r="E83" s="2"/>
      <c r="F83" s="2"/>
      <c r="G83" s="4">
        <v>0</v>
      </c>
      <c r="H83" s="4">
        <v>56.55</v>
      </c>
      <c r="I83" s="4">
        <v>47.11</v>
      </c>
      <c r="J83" s="4">
        <v>52.43</v>
      </c>
      <c r="K83" s="4">
        <v>32.93</v>
      </c>
      <c r="L83" s="4">
        <v>10.92</v>
      </c>
      <c r="M83" s="4">
        <v>53.46</v>
      </c>
      <c r="N83" s="4">
        <v>0</v>
      </c>
      <c r="O83" s="4">
        <v>14.37</v>
      </c>
      <c r="P83" s="4">
        <v>12.67</v>
      </c>
      <c r="Q83" s="4">
        <v>23.86</v>
      </c>
      <c r="R83" s="4">
        <v>51.49</v>
      </c>
      <c r="S83" s="4">
        <v>25.35</v>
      </c>
      <c r="T83" s="4">
        <v>22.69</v>
      </c>
      <c r="U83" s="4">
        <v>46.9</v>
      </c>
      <c r="V83" s="4">
        <v>4.29</v>
      </c>
      <c r="W83" s="6">
        <v>11.58</v>
      </c>
      <c r="X83" s="6">
        <v>20.329999999999998</v>
      </c>
    </row>
    <row r="84" spans="1:24" x14ac:dyDescent="0.25">
      <c r="A84" t="s">
        <v>61</v>
      </c>
      <c r="B84" t="s">
        <v>33</v>
      </c>
      <c r="C84" s="4" t="s">
        <v>65</v>
      </c>
      <c r="D84" s="2"/>
      <c r="E84" s="2"/>
      <c r="F84" s="2"/>
      <c r="G84" s="2"/>
      <c r="H84" s="2"/>
      <c r="I84" s="2"/>
      <c r="J84" s="2"/>
      <c r="K84" s="2"/>
      <c r="L84" s="4">
        <v>96.95</v>
      </c>
      <c r="M84" s="4">
        <v>96</v>
      </c>
      <c r="N84" s="4">
        <v>87.08</v>
      </c>
      <c r="O84" s="4">
        <v>93.81</v>
      </c>
      <c r="P84" s="4">
        <v>68.25</v>
      </c>
      <c r="Q84" s="4">
        <v>67.319999999999993</v>
      </c>
      <c r="R84" s="4">
        <v>56.45</v>
      </c>
      <c r="S84" s="4">
        <v>42.91</v>
      </c>
      <c r="T84" s="4">
        <v>50.72</v>
      </c>
      <c r="U84" s="4">
        <v>40.880000000000003</v>
      </c>
      <c r="V84" s="4">
        <v>39.75</v>
      </c>
      <c r="W84" s="8">
        <v>26.63</v>
      </c>
      <c r="X84" s="8">
        <v>43.62</v>
      </c>
    </row>
    <row r="85" spans="1:24" x14ac:dyDescent="0.25">
      <c r="A85" t="s">
        <v>61</v>
      </c>
      <c r="B85" t="s">
        <v>33</v>
      </c>
      <c r="C85" s="4" t="s">
        <v>66</v>
      </c>
      <c r="D85" s="4">
        <v>23.22</v>
      </c>
      <c r="E85" s="4">
        <v>37.01</v>
      </c>
      <c r="F85" s="4">
        <v>30.57</v>
      </c>
      <c r="G85" s="4">
        <v>32.65</v>
      </c>
      <c r="H85" s="4">
        <v>17.45</v>
      </c>
      <c r="I85" s="4">
        <v>27.13</v>
      </c>
      <c r="J85" s="4">
        <v>44.71</v>
      </c>
      <c r="K85" s="4">
        <v>56.02</v>
      </c>
      <c r="L85" s="4">
        <v>42.69</v>
      </c>
      <c r="M85" s="4">
        <v>50.31</v>
      </c>
      <c r="N85" s="4">
        <v>66.66</v>
      </c>
      <c r="O85" s="4">
        <v>76.489999999999995</v>
      </c>
      <c r="P85" s="4">
        <v>51.75</v>
      </c>
      <c r="Q85" s="4">
        <v>51.76</v>
      </c>
      <c r="R85" s="4">
        <v>74.73</v>
      </c>
      <c r="S85" s="4">
        <v>66.87</v>
      </c>
      <c r="T85" s="4">
        <v>67.3</v>
      </c>
      <c r="U85" s="4">
        <v>51.55</v>
      </c>
      <c r="V85" s="4">
        <v>42.46</v>
      </c>
      <c r="W85" s="6">
        <v>39.42</v>
      </c>
      <c r="X85" s="6">
        <v>43.95</v>
      </c>
    </row>
    <row r="86" spans="1:24" x14ac:dyDescent="0.25">
      <c r="A86" t="s">
        <v>61</v>
      </c>
      <c r="B86" t="s">
        <v>33</v>
      </c>
      <c r="C86" s="4" t="s">
        <v>67</v>
      </c>
      <c r="D86" s="2"/>
      <c r="E86" s="2"/>
      <c r="F86" s="2"/>
      <c r="G86" s="4">
        <v>0</v>
      </c>
      <c r="H86" s="4">
        <v>41.73</v>
      </c>
      <c r="I86" s="4">
        <v>30.8</v>
      </c>
      <c r="J86" s="4">
        <v>30.65</v>
      </c>
      <c r="K86" s="4">
        <v>11.91</v>
      </c>
      <c r="L86" s="4">
        <v>12.08</v>
      </c>
      <c r="M86" s="4">
        <v>10.23</v>
      </c>
      <c r="N86" s="4">
        <v>60.08</v>
      </c>
      <c r="O86" s="4">
        <v>0</v>
      </c>
      <c r="P86" s="4">
        <v>25.42</v>
      </c>
      <c r="Q86" s="4">
        <v>21.08</v>
      </c>
      <c r="R86" s="4">
        <v>54.38</v>
      </c>
      <c r="S86" s="4">
        <v>23.51</v>
      </c>
      <c r="T86" s="4">
        <v>42.36</v>
      </c>
      <c r="U86" s="4">
        <v>32.619999999999997</v>
      </c>
      <c r="V86" s="4">
        <v>11.82</v>
      </c>
      <c r="W86" s="8">
        <v>10.81</v>
      </c>
      <c r="X86" s="8">
        <v>11.26</v>
      </c>
    </row>
    <row r="87" spans="1:24" x14ac:dyDescent="0.25">
      <c r="A87" t="s">
        <v>61</v>
      </c>
      <c r="B87" t="s">
        <v>31</v>
      </c>
      <c r="C87" s="4" t="s">
        <v>65</v>
      </c>
      <c r="D87" s="2"/>
      <c r="E87" s="2"/>
      <c r="F87" s="2"/>
      <c r="G87" s="2"/>
      <c r="H87" s="2"/>
      <c r="I87" s="2"/>
      <c r="J87" s="2"/>
      <c r="K87" s="2"/>
      <c r="L87" s="4">
        <v>95.43</v>
      </c>
      <c r="M87" s="4">
        <v>96.32</v>
      </c>
      <c r="N87" s="4">
        <v>102.24</v>
      </c>
      <c r="O87" s="4">
        <v>97.38</v>
      </c>
      <c r="P87" s="4">
        <v>64.37</v>
      </c>
      <c r="Q87" s="4">
        <v>68.03</v>
      </c>
      <c r="R87" s="4">
        <v>57.09</v>
      </c>
      <c r="S87" s="4">
        <v>50.3</v>
      </c>
      <c r="T87" s="4">
        <v>56.47</v>
      </c>
      <c r="U87" s="4">
        <v>49</v>
      </c>
      <c r="V87" s="4">
        <v>34.979999999999997</v>
      </c>
      <c r="W87" s="6">
        <v>29.27</v>
      </c>
      <c r="X87" s="6">
        <v>38.450000000000003</v>
      </c>
    </row>
    <row r="88" spans="1:24" x14ac:dyDescent="0.25">
      <c r="A88" t="s">
        <v>61</v>
      </c>
      <c r="B88" t="s">
        <v>31</v>
      </c>
      <c r="C88" s="4" t="s">
        <v>66</v>
      </c>
      <c r="D88" s="4">
        <v>21.98</v>
      </c>
      <c r="E88" s="4">
        <v>34.19</v>
      </c>
      <c r="F88" s="4">
        <v>32.21</v>
      </c>
      <c r="G88" s="4">
        <v>33.799999999999997</v>
      </c>
      <c r="H88" s="4">
        <v>21.54</v>
      </c>
      <c r="I88" s="4">
        <v>26.48</v>
      </c>
      <c r="J88" s="4">
        <v>41.37</v>
      </c>
      <c r="K88" s="4">
        <v>55.63</v>
      </c>
      <c r="L88" s="4">
        <v>52.19</v>
      </c>
      <c r="M88" s="4">
        <v>55.58</v>
      </c>
      <c r="N88" s="4">
        <v>69.930000000000007</v>
      </c>
      <c r="O88" s="4">
        <v>84.73</v>
      </c>
      <c r="P88" s="4">
        <v>55.18</v>
      </c>
      <c r="Q88" s="4">
        <v>58.4</v>
      </c>
      <c r="R88" s="4">
        <v>62.17</v>
      </c>
      <c r="S88" s="4">
        <v>71.63</v>
      </c>
      <c r="T88" s="4">
        <v>81.52</v>
      </c>
      <c r="U88" s="4">
        <v>50.51</v>
      </c>
      <c r="V88" s="4">
        <v>47.45</v>
      </c>
      <c r="W88" s="8">
        <v>41.61</v>
      </c>
      <c r="X88" s="8">
        <v>36.450000000000003</v>
      </c>
    </row>
    <row r="89" spans="1:24" x14ac:dyDescent="0.25">
      <c r="A89" t="s">
        <v>61</v>
      </c>
      <c r="B89" t="s">
        <v>31</v>
      </c>
      <c r="C89" s="4" t="s">
        <v>67</v>
      </c>
      <c r="D89" s="2"/>
      <c r="E89" s="2"/>
      <c r="F89" s="2"/>
      <c r="G89" s="4">
        <v>0</v>
      </c>
      <c r="H89" s="4">
        <v>48.38</v>
      </c>
      <c r="I89" s="4">
        <v>38.729999999999997</v>
      </c>
      <c r="J89" s="4">
        <v>41.95</v>
      </c>
      <c r="K89" s="4">
        <v>22.53</v>
      </c>
      <c r="L89" s="4">
        <v>11.47</v>
      </c>
      <c r="M89" s="4">
        <v>32.06</v>
      </c>
      <c r="N89" s="4">
        <v>30.24</v>
      </c>
      <c r="O89" s="4">
        <v>6.99</v>
      </c>
      <c r="P89" s="4">
        <v>19.04</v>
      </c>
      <c r="Q89" s="4">
        <v>22.39</v>
      </c>
      <c r="R89" s="4">
        <v>53.14</v>
      </c>
      <c r="S89" s="4">
        <v>24.61</v>
      </c>
      <c r="T89" s="4">
        <v>33.549999999999997</v>
      </c>
      <c r="U89" s="4">
        <v>39.11</v>
      </c>
      <c r="V89" s="4">
        <v>8.19</v>
      </c>
      <c r="W89" s="6">
        <v>11.18</v>
      </c>
      <c r="X89" s="6">
        <v>15.65</v>
      </c>
    </row>
    <row r="90" spans="1:24" x14ac:dyDescent="0.25">
      <c r="A90" t="s">
        <v>62</v>
      </c>
      <c r="B90" t="s">
        <v>32</v>
      </c>
      <c r="C90" s="4" t="s">
        <v>65</v>
      </c>
      <c r="D90" s="2"/>
      <c r="E90" s="2"/>
      <c r="F90" s="2"/>
      <c r="G90" s="2"/>
      <c r="H90" s="2"/>
      <c r="I90" s="2"/>
      <c r="J90" s="2"/>
      <c r="K90" s="2"/>
      <c r="L90" s="4">
        <v>709.8</v>
      </c>
      <c r="M90" s="4">
        <v>752.11</v>
      </c>
      <c r="N90" s="4">
        <v>747.63</v>
      </c>
      <c r="O90" s="4">
        <v>788.56</v>
      </c>
      <c r="P90" s="4">
        <v>720.15</v>
      </c>
      <c r="Q90" s="4">
        <v>743.68</v>
      </c>
      <c r="R90" s="4">
        <v>713.18</v>
      </c>
      <c r="S90" s="4">
        <v>745.75</v>
      </c>
      <c r="T90" s="4">
        <v>660.11</v>
      </c>
      <c r="U90" s="4">
        <v>686.64</v>
      </c>
      <c r="V90" s="4">
        <v>643.25</v>
      </c>
      <c r="W90" s="8">
        <v>566.29</v>
      </c>
      <c r="X90" s="8">
        <v>565.69000000000005</v>
      </c>
    </row>
    <row r="91" spans="1:24" x14ac:dyDescent="0.25">
      <c r="A91" t="s">
        <v>62</v>
      </c>
      <c r="B91" t="s">
        <v>32</v>
      </c>
      <c r="C91" s="4" t="s">
        <v>66</v>
      </c>
      <c r="D91" s="4">
        <v>194.54</v>
      </c>
      <c r="E91" s="4">
        <v>282</v>
      </c>
      <c r="F91" s="4">
        <v>244.7</v>
      </c>
      <c r="G91" s="4">
        <v>337.43</v>
      </c>
      <c r="H91" s="4">
        <v>317.70999999999998</v>
      </c>
      <c r="I91" s="4">
        <v>326.79000000000002</v>
      </c>
      <c r="J91" s="4">
        <v>330.97</v>
      </c>
      <c r="K91" s="4">
        <v>313.68</v>
      </c>
      <c r="L91" s="4">
        <v>333.53</v>
      </c>
      <c r="M91" s="4">
        <v>391.6</v>
      </c>
      <c r="N91" s="4">
        <v>527.11</v>
      </c>
      <c r="O91" s="4">
        <v>535.35</v>
      </c>
      <c r="P91" s="4">
        <v>613.58000000000004</v>
      </c>
      <c r="Q91" s="4">
        <v>585.02</v>
      </c>
      <c r="R91" s="4">
        <v>599.38</v>
      </c>
      <c r="S91" s="4">
        <v>613.54</v>
      </c>
      <c r="T91" s="4">
        <v>578.78</v>
      </c>
      <c r="U91" s="4">
        <v>506.69</v>
      </c>
      <c r="V91" s="4">
        <v>513.44000000000005</v>
      </c>
      <c r="W91" s="6">
        <v>441.29</v>
      </c>
      <c r="X91" s="6">
        <v>401.24</v>
      </c>
    </row>
    <row r="92" spans="1:24" x14ac:dyDescent="0.25">
      <c r="A92" t="s">
        <v>62</v>
      </c>
      <c r="B92" t="s">
        <v>32</v>
      </c>
      <c r="C92" s="4" t="s">
        <v>67</v>
      </c>
      <c r="D92" s="2"/>
      <c r="E92" s="2"/>
      <c r="F92" s="2"/>
      <c r="G92" s="4">
        <v>120.09</v>
      </c>
      <c r="H92" s="4">
        <v>381.14</v>
      </c>
      <c r="I92" s="4">
        <v>412.85</v>
      </c>
      <c r="J92" s="4">
        <v>349.63</v>
      </c>
      <c r="K92" s="4">
        <v>294.64</v>
      </c>
      <c r="L92" s="4">
        <v>422.1</v>
      </c>
      <c r="M92" s="4">
        <v>234.15</v>
      </c>
      <c r="N92" s="4">
        <v>254.79</v>
      </c>
      <c r="O92" s="4">
        <v>546.22</v>
      </c>
      <c r="P92" s="4">
        <v>645.74</v>
      </c>
      <c r="Q92" s="4">
        <v>443.41</v>
      </c>
      <c r="R92" s="4">
        <v>486.23</v>
      </c>
      <c r="S92" s="4">
        <v>368.2</v>
      </c>
      <c r="T92" s="4">
        <v>402.72</v>
      </c>
      <c r="U92" s="4">
        <v>444.77</v>
      </c>
      <c r="V92" s="4">
        <v>406.89</v>
      </c>
      <c r="W92" s="8">
        <v>363.03</v>
      </c>
      <c r="X92" s="8">
        <v>419.22</v>
      </c>
    </row>
    <row r="93" spans="1:24" x14ac:dyDescent="0.25">
      <c r="A93" t="s">
        <v>62</v>
      </c>
      <c r="B93" t="s">
        <v>33</v>
      </c>
      <c r="C93" s="4" t="s">
        <v>65</v>
      </c>
      <c r="D93" s="2"/>
      <c r="E93" s="2"/>
      <c r="F93" s="2"/>
      <c r="G93" s="2"/>
      <c r="H93" s="2"/>
      <c r="I93" s="2"/>
      <c r="J93" s="2"/>
      <c r="K93" s="2"/>
      <c r="L93" s="4">
        <v>517.58000000000004</v>
      </c>
      <c r="M93" s="4">
        <v>562.79</v>
      </c>
      <c r="N93" s="4">
        <v>557.12</v>
      </c>
      <c r="O93" s="4">
        <v>614.09</v>
      </c>
      <c r="P93" s="4">
        <v>613.39</v>
      </c>
      <c r="Q93" s="4">
        <v>620.32000000000005</v>
      </c>
      <c r="R93" s="4">
        <v>564.83000000000004</v>
      </c>
      <c r="S93" s="4">
        <v>539.13</v>
      </c>
      <c r="T93" s="4">
        <v>471.71</v>
      </c>
      <c r="U93" s="4">
        <v>464.92</v>
      </c>
      <c r="V93" s="4">
        <v>395.83</v>
      </c>
      <c r="W93" s="6">
        <v>384.01</v>
      </c>
      <c r="X93" s="6">
        <v>326.16000000000003</v>
      </c>
    </row>
    <row r="94" spans="1:24" x14ac:dyDescent="0.25">
      <c r="A94" t="s">
        <v>62</v>
      </c>
      <c r="B94" t="s">
        <v>33</v>
      </c>
      <c r="C94" s="4" t="s">
        <v>66</v>
      </c>
      <c r="D94" s="4">
        <v>63.67</v>
      </c>
      <c r="E94" s="4">
        <v>160.85</v>
      </c>
      <c r="F94" s="4">
        <v>138.18</v>
      </c>
      <c r="G94" s="4">
        <v>118.57</v>
      </c>
      <c r="H94" s="4">
        <v>135.57</v>
      </c>
      <c r="I94" s="4">
        <v>143.87</v>
      </c>
      <c r="J94" s="4">
        <v>199.06</v>
      </c>
      <c r="K94" s="4">
        <v>232.01</v>
      </c>
      <c r="L94" s="4">
        <v>261.69</v>
      </c>
      <c r="M94" s="4">
        <v>359.59</v>
      </c>
      <c r="N94" s="4">
        <v>376.23</v>
      </c>
      <c r="O94" s="4">
        <v>412.87</v>
      </c>
      <c r="P94" s="4">
        <v>462.7</v>
      </c>
      <c r="Q94" s="4">
        <v>492.45</v>
      </c>
      <c r="R94" s="4">
        <v>493.62</v>
      </c>
      <c r="S94" s="4">
        <v>449.71</v>
      </c>
      <c r="T94" s="4">
        <v>448.58</v>
      </c>
      <c r="U94" s="4">
        <v>405.19</v>
      </c>
      <c r="V94" s="4">
        <v>344.48</v>
      </c>
      <c r="W94" s="8">
        <v>331.63</v>
      </c>
      <c r="X94" s="8">
        <v>307.45999999999998</v>
      </c>
    </row>
    <row r="95" spans="1:24" x14ac:dyDescent="0.25">
      <c r="A95" t="s">
        <v>62</v>
      </c>
      <c r="B95" t="s">
        <v>33</v>
      </c>
      <c r="C95" s="4" t="s">
        <v>67</v>
      </c>
      <c r="D95" s="2"/>
      <c r="E95" s="2"/>
      <c r="F95" s="2"/>
      <c r="G95" s="4">
        <v>256.70999999999998</v>
      </c>
      <c r="H95" s="4">
        <v>284.27</v>
      </c>
      <c r="I95" s="4">
        <v>122.88</v>
      </c>
      <c r="J95" s="4">
        <v>131.51</v>
      </c>
      <c r="K95" s="4">
        <v>201.81</v>
      </c>
      <c r="L95" s="4">
        <v>269.79000000000002</v>
      </c>
      <c r="M95" s="4">
        <v>227.28</v>
      </c>
      <c r="N95" s="4">
        <v>188.02</v>
      </c>
      <c r="O95" s="4">
        <v>293.16000000000003</v>
      </c>
      <c r="P95" s="4">
        <v>252.04</v>
      </c>
      <c r="Q95" s="4">
        <v>293.77999999999997</v>
      </c>
      <c r="R95" s="4">
        <v>392.64</v>
      </c>
      <c r="S95" s="4">
        <v>338.84</v>
      </c>
      <c r="T95" s="4">
        <v>424.74</v>
      </c>
      <c r="U95" s="4">
        <v>270.26</v>
      </c>
      <c r="V95" s="4">
        <v>179.46</v>
      </c>
      <c r="W95" s="6">
        <v>305.49</v>
      </c>
      <c r="X95" s="6">
        <v>337.97</v>
      </c>
    </row>
    <row r="96" spans="1:24" x14ac:dyDescent="0.25">
      <c r="A96" t="s">
        <v>62</v>
      </c>
      <c r="B96" t="s">
        <v>31</v>
      </c>
      <c r="C96" s="4" t="s">
        <v>0</v>
      </c>
      <c r="D96" s="2"/>
      <c r="E96" s="2"/>
      <c r="F96" s="2"/>
      <c r="G96" s="2"/>
      <c r="H96" s="2"/>
      <c r="I96" s="2"/>
      <c r="J96" s="2"/>
      <c r="K96" s="2"/>
      <c r="L96" s="4">
        <v>602.62</v>
      </c>
      <c r="M96" s="4">
        <v>648.05999999999995</v>
      </c>
      <c r="N96" s="4">
        <v>640.4</v>
      </c>
      <c r="O96" s="4">
        <v>690.71</v>
      </c>
      <c r="P96" s="4">
        <v>655.71</v>
      </c>
      <c r="Q96" s="4">
        <v>669.93</v>
      </c>
      <c r="R96" s="4">
        <v>623.48</v>
      </c>
      <c r="S96" s="4">
        <v>627.15</v>
      </c>
      <c r="T96" s="4">
        <v>549.24</v>
      </c>
      <c r="U96" s="4">
        <v>558.25</v>
      </c>
      <c r="V96" s="4">
        <v>499.89</v>
      </c>
      <c r="W96" s="4">
        <v>456.96</v>
      </c>
      <c r="X96" s="4">
        <v>426.27</v>
      </c>
    </row>
    <row r="97" spans="1:24" x14ac:dyDescent="0.25">
      <c r="A97" t="s">
        <v>62</v>
      </c>
      <c r="B97" t="s">
        <v>31</v>
      </c>
      <c r="C97" s="4" t="s">
        <v>1</v>
      </c>
      <c r="D97" s="4">
        <v>121.85</v>
      </c>
      <c r="E97" s="4">
        <v>217.54</v>
      </c>
      <c r="F97" s="4">
        <v>188.64</v>
      </c>
      <c r="G97" s="4">
        <v>224.57</v>
      </c>
      <c r="H97" s="4">
        <v>224.19</v>
      </c>
      <c r="I97" s="4">
        <v>234.3</v>
      </c>
      <c r="J97" s="4">
        <v>262.24</v>
      </c>
      <c r="K97" s="4">
        <v>269.72000000000003</v>
      </c>
      <c r="L97" s="4">
        <v>296</v>
      </c>
      <c r="M97" s="4">
        <v>372.03</v>
      </c>
      <c r="N97" s="4">
        <v>448.2</v>
      </c>
      <c r="O97" s="4">
        <v>472.51</v>
      </c>
      <c r="P97" s="4">
        <v>535.94000000000005</v>
      </c>
      <c r="Q97" s="4">
        <v>535.53</v>
      </c>
      <c r="R97" s="4">
        <v>543.84</v>
      </c>
      <c r="S97" s="4">
        <v>531.04</v>
      </c>
      <c r="T97" s="4">
        <v>511.87</v>
      </c>
      <c r="U97" s="4">
        <v>454.6</v>
      </c>
      <c r="V97" s="4">
        <v>425.53</v>
      </c>
      <c r="W97" s="4">
        <v>381.25</v>
      </c>
      <c r="X97" s="4">
        <v>348.37</v>
      </c>
    </row>
    <row r="98" spans="1:24" x14ac:dyDescent="0.25">
      <c r="A98" t="s">
        <v>62</v>
      </c>
      <c r="B98" t="s">
        <v>31</v>
      </c>
      <c r="C98" s="4" t="s">
        <v>2</v>
      </c>
      <c r="D98" s="2"/>
      <c r="E98" s="2"/>
      <c r="F98" s="2"/>
      <c r="G98" s="4">
        <v>200.5</v>
      </c>
      <c r="H98" s="4">
        <v>333.43</v>
      </c>
      <c r="I98" s="4">
        <v>271.82</v>
      </c>
      <c r="J98" s="4">
        <v>232.81</v>
      </c>
      <c r="K98" s="4">
        <v>249.62</v>
      </c>
      <c r="L98" s="4">
        <v>345.55</v>
      </c>
      <c r="M98" s="4">
        <v>232.79</v>
      </c>
      <c r="N98" s="4">
        <v>219.48</v>
      </c>
      <c r="O98" s="4">
        <v>418.8</v>
      </c>
      <c r="P98" s="4">
        <v>471.88</v>
      </c>
      <c r="Q98" s="4">
        <v>360.37</v>
      </c>
      <c r="R98" s="4">
        <v>436.19</v>
      </c>
      <c r="S98" s="4">
        <v>353.12</v>
      </c>
      <c r="T98" s="4">
        <v>412.91</v>
      </c>
      <c r="U98" s="4">
        <v>358.23</v>
      </c>
      <c r="V98" s="4">
        <v>292.48</v>
      </c>
      <c r="W98" s="4">
        <v>332.72</v>
      </c>
      <c r="X98" s="4">
        <v>373.51</v>
      </c>
    </row>
    <row r="99" spans="1:24" x14ac:dyDescent="0.25">
      <c r="A99" t="s">
        <v>63</v>
      </c>
      <c r="B99" t="s">
        <v>32</v>
      </c>
      <c r="C99" s="4" t="s">
        <v>65</v>
      </c>
      <c r="D99" s="2"/>
      <c r="E99" s="2"/>
      <c r="F99" s="2"/>
      <c r="G99" s="2"/>
      <c r="H99" s="2"/>
      <c r="I99" s="2"/>
      <c r="J99" s="2"/>
      <c r="K99" s="2"/>
      <c r="L99" s="4">
        <v>45.78</v>
      </c>
      <c r="M99" s="4">
        <v>42.5</v>
      </c>
      <c r="N99" s="4">
        <v>41.4</v>
      </c>
      <c r="O99" s="4">
        <v>41.2</v>
      </c>
      <c r="P99" s="4">
        <v>44.75</v>
      </c>
      <c r="Q99" s="4">
        <v>44.53</v>
      </c>
      <c r="R99" s="4">
        <v>46.89</v>
      </c>
      <c r="S99" s="4">
        <v>45.53</v>
      </c>
      <c r="T99" s="4">
        <v>49.01</v>
      </c>
      <c r="U99" s="4">
        <v>48.73</v>
      </c>
      <c r="V99" s="4">
        <v>50.91</v>
      </c>
      <c r="W99" s="6">
        <v>53.34</v>
      </c>
      <c r="X99" s="6">
        <v>54.43</v>
      </c>
    </row>
    <row r="100" spans="1:24" x14ac:dyDescent="0.25">
      <c r="A100" t="s">
        <v>63</v>
      </c>
      <c r="B100" t="s">
        <v>32</v>
      </c>
      <c r="C100" s="4" t="s">
        <v>66</v>
      </c>
      <c r="D100" s="4">
        <v>83.65</v>
      </c>
      <c r="E100" s="4">
        <v>67.89</v>
      </c>
      <c r="F100" s="4">
        <v>68.63</v>
      </c>
      <c r="G100" s="4">
        <v>64.61</v>
      </c>
      <c r="H100" s="4">
        <v>69.63</v>
      </c>
      <c r="I100" s="4">
        <v>69.42</v>
      </c>
      <c r="J100" s="4">
        <v>62.93</v>
      </c>
      <c r="K100" s="4">
        <v>64.61</v>
      </c>
      <c r="L100" s="4">
        <v>62.14</v>
      </c>
      <c r="M100" s="4">
        <v>60.55</v>
      </c>
      <c r="N100" s="4">
        <v>54.2</v>
      </c>
      <c r="O100" s="4">
        <v>51.07</v>
      </c>
      <c r="P100" s="4">
        <v>52.26</v>
      </c>
      <c r="Q100" s="4">
        <v>52.12</v>
      </c>
      <c r="R100" s="4">
        <v>52.02</v>
      </c>
      <c r="S100" s="4">
        <v>50.59</v>
      </c>
      <c r="T100" s="4">
        <v>50.04</v>
      </c>
      <c r="U100" s="4">
        <v>54.72</v>
      </c>
      <c r="V100" s="4">
        <v>55.98</v>
      </c>
      <c r="W100" s="8">
        <v>59.36</v>
      </c>
      <c r="X100" s="8">
        <v>60.86</v>
      </c>
    </row>
    <row r="101" spans="1:24" x14ac:dyDescent="0.25">
      <c r="A101" t="s">
        <v>63</v>
      </c>
      <c r="B101" t="s">
        <v>32</v>
      </c>
      <c r="C101" s="4" t="s">
        <v>67</v>
      </c>
      <c r="D101" s="2"/>
      <c r="E101" s="2"/>
      <c r="F101" s="2"/>
      <c r="G101" s="4">
        <v>78.41</v>
      </c>
      <c r="H101" s="4">
        <v>61.86</v>
      </c>
      <c r="I101" s="4">
        <v>59.72</v>
      </c>
      <c r="J101" s="4">
        <v>66.66</v>
      </c>
      <c r="K101" s="4">
        <v>64.790000000000006</v>
      </c>
      <c r="L101" s="4">
        <v>64.290000000000006</v>
      </c>
      <c r="M101" s="4">
        <v>61.16</v>
      </c>
      <c r="N101" s="4">
        <v>67.069999999999993</v>
      </c>
      <c r="O101" s="4">
        <v>57.53</v>
      </c>
      <c r="P101" s="4">
        <v>52.02</v>
      </c>
      <c r="Q101" s="4">
        <v>64.83</v>
      </c>
      <c r="R101" s="4">
        <v>55.99</v>
      </c>
      <c r="S101" s="4">
        <v>63.01</v>
      </c>
      <c r="T101" s="4">
        <v>61.46</v>
      </c>
      <c r="U101" s="4">
        <v>59.24</v>
      </c>
      <c r="V101" s="4">
        <v>65.349999999999994</v>
      </c>
      <c r="W101" s="6">
        <v>64.75</v>
      </c>
      <c r="X101" s="6">
        <v>61.44</v>
      </c>
    </row>
    <row r="102" spans="1:24" x14ac:dyDescent="0.25">
      <c r="A102" t="s">
        <v>63</v>
      </c>
      <c r="B102" t="s">
        <v>33</v>
      </c>
      <c r="C102" s="4" t="s">
        <v>65</v>
      </c>
      <c r="D102" s="2"/>
      <c r="E102" s="2"/>
      <c r="F102" s="2"/>
      <c r="G102" s="2"/>
      <c r="H102" s="2"/>
      <c r="I102" s="2"/>
      <c r="J102" s="2"/>
      <c r="K102" s="2"/>
      <c r="L102" s="4">
        <v>53.59</v>
      </c>
      <c r="M102" s="4">
        <v>50.44</v>
      </c>
      <c r="N102" s="4">
        <v>49.6</v>
      </c>
      <c r="O102" s="4">
        <v>47.28</v>
      </c>
      <c r="P102" s="4">
        <v>49.39</v>
      </c>
      <c r="Q102" s="4">
        <v>49.63</v>
      </c>
      <c r="R102" s="4">
        <v>52.89</v>
      </c>
      <c r="S102" s="4">
        <v>54.11</v>
      </c>
      <c r="T102" s="4">
        <v>56.96</v>
      </c>
      <c r="U102" s="4">
        <v>58.27</v>
      </c>
      <c r="V102" s="4">
        <v>60.94</v>
      </c>
      <c r="W102" s="8">
        <v>62.96</v>
      </c>
      <c r="X102" s="8">
        <v>65.099999999999994</v>
      </c>
    </row>
    <row r="103" spans="1:24" x14ac:dyDescent="0.25">
      <c r="A103" t="s">
        <v>63</v>
      </c>
      <c r="B103" t="s">
        <v>33</v>
      </c>
      <c r="C103" s="4" t="s">
        <v>66</v>
      </c>
      <c r="D103" s="4">
        <v>87.46</v>
      </c>
      <c r="E103" s="4">
        <v>74.52</v>
      </c>
      <c r="F103" s="4">
        <v>75.38</v>
      </c>
      <c r="G103" s="4">
        <v>74.260000000000005</v>
      </c>
      <c r="H103" s="4">
        <v>72.97</v>
      </c>
      <c r="I103" s="4">
        <v>77.36</v>
      </c>
      <c r="J103" s="4">
        <v>72.34</v>
      </c>
      <c r="K103" s="4">
        <v>69.790000000000006</v>
      </c>
      <c r="L103" s="4">
        <v>69.06</v>
      </c>
      <c r="M103" s="4">
        <v>63.37</v>
      </c>
      <c r="N103" s="4">
        <v>61.34</v>
      </c>
      <c r="O103" s="4">
        <v>59.79</v>
      </c>
      <c r="P103" s="4">
        <v>61.44</v>
      </c>
      <c r="Q103" s="4">
        <v>58.4</v>
      </c>
      <c r="R103" s="4">
        <v>57.42</v>
      </c>
      <c r="S103" s="4">
        <v>58.5</v>
      </c>
      <c r="T103" s="4">
        <v>60.67</v>
      </c>
      <c r="U103" s="4">
        <v>61.95</v>
      </c>
      <c r="V103" s="4">
        <v>66.91</v>
      </c>
      <c r="W103" s="6">
        <v>65.739999999999995</v>
      </c>
      <c r="X103" s="6">
        <v>67.709999999999994</v>
      </c>
    </row>
    <row r="104" spans="1:24" x14ac:dyDescent="0.25">
      <c r="A104" t="s">
        <v>63</v>
      </c>
      <c r="B104" t="s">
        <v>33</v>
      </c>
      <c r="C104" s="4" t="s">
        <v>67</v>
      </c>
      <c r="D104" s="2"/>
      <c r="E104" s="2"/>
      <c r="F104" s="2"/>
      <c r="G104" s="4">
        <v>79.81</v>
      </c>
      <c r="H104" s="4">
        <v>72.040000000000006</v>
      </c>
      <c r="I104" s="4">
        <v>87.9</v>
      </c>
      <c r="J104" s="4">
        <v>75.28</v>
      </c>
      <c r="K104" s="4">
        <v>75.41</v>
      </c>
      <c r="L104" s="4">
        <v>67.94</v>
      </c>
      <c r="M104" s="4">
        <v>70.290000000000006</v>
      </c>
      <c r="N104" s="4">
        <v>69.260000000000005</v>
      </c>
      <c r="O104" s="4">
        <v>70.069999999999993</v>
      </c>
      <c r="P104" s="4">
        <v>70.319999999999993</v>
      </c>
      <c r="Q104" s="4">
        <v>68.47</v>
      </c>
      <c r="R104" s="4">
        <v>59.73</v>
      </c>
      <c r="S104" s="4">
        <v>67.53</v>
      </c>
      <c r="T104" s="4">
        <v>64.959999999999994</v>
      </c>
      <c r="U104" s="4">
        <v>70.709999999999994</v>
      </c>
      <c r="V104" s="4">
        <v>80.010000000000005</v>
      </c>
      <c r="W104" s="8">
        <v>71.91</v>
      </c>
      <c r="X104" s="8">
        <v>68.48</v>
      </c>
    </row>
    <row r="105" spans="1:24" x14ac:dyDescent="0.25">
      <c r="A105" t="s">
        <v>63</v>
      </c>
      <c r="B105" t="s">
        <v>31</v>
      </c>
      <c r="C105" s="4" t="s">
        <v>65</v>
      </c>
      <c r="D105" s="2"/>
      <c r="E105" s="2"/>
      <c r="F105" s="2"/>
      <c r="G105" s="2"/>
      <c r="H105" s="2"/>
      <c r="I105" s="2"/>
      <c r="J105" s="2"/>
      <c r="K105" s="2"/>
      <c r="L105" s="4">
        <v>50.04</v>
      </c>
      <c r="M105" s="4">
        <v>46.47</v>
      </c>
      <c r="N105" s="4">
        <v>45.79</v>
      </c>
      <c r="O105" s="4">
        <v>44.61</v>
      </c>
      <c r="P105" s="4">
        <v>47.51</v>
      </c>
      <c r="Q105" s="4">
        <v>47.5</v>
      </c>
      <c r="R105" s="4">
        <v>50.42</v>
      </c>
      <c r="S105" s="4">
        <v>50.15</v>
      </c>
      <c r="T105" s="4">
        <v>53.54</v>
      </c>
      <c r="U105" s="4">
        <v>54.08</v>
      </c>
      <c r="V105" s="4">
        <v>56.56</v>
      </c>
      <c r="W105" s="6">
        <v>58.86</v>
      </c>
      <c r="X105" s="6">
        <v>60.42</v>
      </c>
    </row>
    <row r="106" spans="1:24" x14ac:dyDescent="0.25">
      <c r="A106" t="s">
        <v>63</v>
      </c>
      <c r="B106" t="s">
        <v>31</v>
      </c>
      <c r="C106" s="4" t="s">
        <v>66</v>
      </c>
      <c r="D106" s="4">
        <v>85.06</v>
      </c>
      <c r="E106" s="4">
        <v>71.42</v>
      </c>
      <c r="F106" s="4">
        <v>72.2</v>
      </c>
      <c r="G106" s="4">
        <v>69.510000000000005</v>
      </c>
      <c r="H106" s="4">
        <v>70.39</v>
      </c>
      <c r="I106" s="4">
        <v>73.23</v>
      </c>
      <c r="J106" s="4">
        <v>67.44</v>
      </c>
      <c r="K106" s="4">
        <v>67.430000000000007</v>
      </c>
      <c r="L106" s="4">
        <v>65.849999999999994</v>
      </c>
      <c r="M106" s="4">
        <v>62.17</v>
      </c>
      <c r="N106" s="4">
        <v>57.81</v>
      </c>
      <c r="O106" s="4">
        <v>55.32</v>
      </c>
      <c r="P106" s="4">
        <v>56.75</v>
      </c>
      <c r="Q106" s="4">
        <v>55.34</v>
      </c>
      <c r="R106" s="4">
        <v>54.61</v>
      </c>
      <c r="S106" s="4">
        <v>54.58</v>
      </c>
      <c r="T106" s="4">
        <v>55.21</v>
      </c>
      <c r="U106" s="4">
        <v>58.49</v>
      </c>
      <c r="V106" s="4">
        <v>61.49</v>
      </c>
      <c r="W106" s="8">
        <v>62.72</v>
      </c>
      <c r="X106" s="8">
        <v>64.53</v>
      </c>
    </row>
    <row r="107" spans="1:24" x14ac:dyDescent="0.25">
      <c r="A107" t="s">
        <v>63</v>
      </c>
      <c r="B107" t="s">
        <v>31</v>
      </c>
      <c r="C107" s="4" t="s">
        <v>67</v>
      </c>
      <c r="D107" s="2"/>
      <c r="E107" s="2"/>
      <c r="F107" s="2"/>
      <c r="G107" s="4">
        <v>84.06</v>
      </c>
      <c r="H107" s="4">
        <v>66.77</v>
      </c>
      <c r="I107" s="4">
        <v>79.05</v>
      </c>
      <c r="J107" s="4">
        <v>70.77</v>
      </c>
      <c r="K107" s="4">
        <v>69.63</v>
      </c>
      <c r="L107" s="4">
        <v>66.290000000000006</v>
      </c>
      <c r="M107" s="4">
        <v>65.709999999999994</v>
      </c>
      <c r="N107" s="4">
        <v>68.72</v>
      </c>
      <c r="O107" s="4">
        <v>63.49</v>
      </c>
      <c r="P107" s="4">
        <v>61.08</v>
      </c>
      <c r="Q107" s="4">
        <v>67.17</v>
      </c>
      <c r="R107" s="4">
        <v>58.02</v>
      </c>
      <c r="S107" s="4">
        <v>65.59</v>
      </c>
      <c r="T107" s="4">
        <v>64.989999999999995</v>
      </c>
      <c r="U107" s="4">
        <v>64.930000000000007</v>
      </c>
      <c r="V107" s="4">
        <v>72.94</v>
      </c>
      <c r="W107" s="6">
        <v>68.69</v>
      </c>
      <c r="X107" s="6">
        <v>65.290000000000006</v>
      </c>
    </row>
    <row r="108" spans="1:24" x14ac:dyDescent="0.25">
      <c r="W108" s="6"/>
      <c r="X108" s="6"/>
    </row>
    <row r="109" spans="1:24" x14ac:dyDescent="0.25">
      <c r="W109" s="8"/>
      <c r="X109" s="8"/>
    </row>
    <row r="110" spans="1:24" x14ac:dyDescent="0.25">
      <c r="W110" s="6"/>
      <c r="X110" s="6"/>
    </row>
    <row r="111" spans="1:24" x14ac:dyDescent="0.25">
      <c r="W111" s="8"/>
      <c r="X111" s="8"/>
    </row>
    <row r="112" spans="1:24" x14ac:dyDescent="0.25">
      <c r="W112" s="6"/>
      <c r="X112" s="6"/>
    </row>
    <row r="113" spans="23:24" x14ac:dyDescent="0.25">
      <c r="W113" s="8"/>
      <c r="X113" s="8"/>
    </row>
    <row r="114" spans="23:24" x14ac:dyDescent="0.25">
      <c r="W114" s="6"/>
      <c r="X114" s="6"/>
    </row>
    <row r="115" spans="23:24" x14ac:dyDescent="0.25">
      <c r="W115" s="8"/>
      <c r="X115" s="8"/>
    </row>
    <row r="116" spans="23:24" x14ac:dyDescent="0.25">
      <c r="W116" s="6"/>
      <c r="X116" s="6"/>
    </row>
    <row r="117" spans="23:24" x14ac:dyDescent="0.25">
      <c r="W117" s="8"/>
      <c r="X117" s="8"/>
    </row>
    <row r="118" spans="23:24" x14ac:dyDescent="0.25">
      <c r="W118" s="6"/>
      <c r="X118" s="6"/>
    </row>
    <row r="119" spans="23:24" x14ac:dyDescent="0.25">
      <c r="W119" s="8"/>
      <c r="X119" s="8"/>
    </row>
    <row r="120" spans="23:24" x14ac:dyDescent="0.25">
      <c r="W120" s="6"/>
      <c r="X120" s="6"/>
    </row>
    <row r="121" spans="23:24" x14ac:dyDescent="0.25">
      <c r="W121" s="8"/>
      <c r="X121" s="8"/>
    </row>
    <row r="122" spans="23:24" x14ac:dyDescent="0.25">
      <c r="W122" s="6"/>
      <c r="X122" s="6"/>
    </row>
    <row r="123" spans="23:24" x14ac:dyDescent="0.25">
      <c r="W123" s="8"/>
      <c r="X123" s="8"/>
    </row>
    <row r="124" spans="23:24" x14ac:dyDescent="0.25">
      <c r="W124" s="6"/>
      <c r="X124" s="6"/>
    </row>
    <row r="125" spans="23:24" x14ac:dyDescent="0.25">
      <c r="W125" s="8"/>
      <c r="X125" s="8"/>
    </row>
    <row r="126" spans="23:24" x14ac:dyDescent="0.25">
      <c r="W126" s="6"/>
      <c r="X126" s="6"/>
    </row>
    <row r="127" spans="23:24" x14ac:dyDescent="0.25">
      <c r="W127" s="8"/>
      <c r="X127" s="8"/>
    </row>
    <row r="128" spans="23:24" x14ac:dyDescent="0.25">
      <c r="W128" s="6"/>
      <c r="X128" s="6"/>
    </row>
    <row r="129" spans="23:24" x14ac:dyDescent="0.25">
      <c r="W129" s="8"/>
      <c r="X129" s="8"/>
    </row>
    <row r="130" spans="23:24" x14ac:dyDescent="0.25">
      <c r="W130" s="6"/>
      <c r="X130" s="6"/>
    </row>
    <row r="131" spans="23:24" x14ac:dyDescent="0.25">
      <c r="W131" s="8"/>
      <c r="X131" s="8"/>
    </row>
    <row r="132" spans="23:24" x14ac:dyDescent="0.25">
      <c r="W132" s="6"/>
      <c r="X132" s="6"/>
    </row>
    <row r="133" spans="23:24" x14ac:dyDescent="0.25">
      <c r="W133" s="8"/>
      <c r="X133" s="8"/>
    </row>
    <row r="134" spans="23:24" x14ac:dyDescent="0.25">
      <c r="W134" s="6"/>
      <c r="X134" s="6"/>
    </row>
    <row r="135" spans="23:24" x14ac:dyDescent="0.25">
      <c r="W135" s="8"/>
      <c r="X135" s="8"/>
    </row>
    <row r="136" spans="23:24" x14ac:dyDescent="0.25">
      <c r="W136" s="6"/>
      <c r="X136" s="6"/>
    </row>
    <row r="137" spans="23:24" x14ac:dyDescent="0.25">
      <c r="W137" s="8"/>
      <c r="X137" s="8"/>
    </row>
    <row r="138" spans="23:24" x14ac:dyDescent="0.25">
      <c r="W138" s="6"/>
      <c r="X138" s="6"/>
    </row>
    <row r="139" spans="23:24" x14ac:dyDescent="0.25">
      <c r="W139" s="8"/>
      <c r="X139" s="8"/>
    </row>
    <row r="140" spans="23:24" x14ac:dyDescent="0.25">
      <c r="W140" s="6"/>
      <c r="X140" s="6"/>
    </row>
    <row r="141" spans="23:24" x14ac:dyDescent="0.25">
      <c r="W141" s="8"/>
      <c r="X141" s="8"/>
    </row>
    <row r="142" spans="23:24" x14ac:dyDescent="0.25">
      <c r="W142" s="6"/>
      <c r="X142" s="6"/>
    </row>
    <row r="143" spans="23:24" x14ac:dyDescent="0.25">
      <c r="W143" s="8"/>
      <c r="X143" s="8"/>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2"/>
  <sheetViews>
    <sheetView workbookViewId="0">
      <selection activeCell="F28" sqref="F28"/>
    </sheetView>
    <sheetView workbookViewId="1"/>
  </sheetViews>
  <sheetFormatPr defaultRowHeight="15" x14ac:dyDescent="0.25"/>
  <cols>
    <col min="1" max="1" width="28" customWidth="1"/>
    <col min="2" max="2" width="14.140625" customWidth="1"/>
    <col min="3" max="3" width="21" customWidth="1"/>
    <col min="14" max="14" width="9.28515625" customWidth="1"/>
  </cols>
  <sheetData>
    <row r="1" spans="1:16" ht="14.45" x14ac:dyDescent="0.3">
      <c r="A1" t="s">
        <v>30</v>
      </c>
      <c r="B1" t="s">
        <v>53</v>
      </c>
      <c r="C1" s="3" t="s">
        <v>64</v>
      </c>
      <c r="D1" s="12" t="s">
        <v>42</v>
      </c>
      <c r="E1" s="12" t="s">
        <v>43</v>
      </c>
      <c r="F1" s="12" t="s">
        <v>44</v>
      </c>
      <c r="G1" s="12" t="s">
        <v>45</v>
      </c>
      <c r="H1" s="12" t="s">
        <v>46</v>
      </c>
      <c r="I1" s="12" t="s">
        <v>47</v>
      </c>
      <c r="J1" s="12" t="s">
        <v>48</v>
      </c>
      <c r="K1" s="12" t="s">
        <v>49</v>
      </c>
      <c r="L1" s="12" t="s">
        <v>50</v>
      </c>
      <c r="M1" s="12" t="s">
        <v>51</v>
      </c>
      <c r="N1" s="12" t="s">
        <v>52</v>
      </c>
      <c r="O1" s="12">
        <v>2011</v>
      </c>
      <c r="P1" s="12">
        <v>2012</v>
      </c>
    </row>
    <row r="2" spans="1:16" ht="14.45" x14ac:dyDescent="0.3">
      <c r="A2" t="s">
        <v>5</v>
      </c>
      <c r="B2" t="s">
        <v>32</v>
      </c>
      <c r="C2" t="s">
        <v>65</v>
      </c>
      <c r="D2">
        <v>49.45</v>
      </c>
      <c r="E2">
        <v>48.69</v>
      </c>
      <c r="F2">
        <v>48.46</v>
      </c>
      <c r="G2">
        <v>48.51</v>
      </c>
      <c r="H2">
        <v>48.42</v>
      </c>
      <c r="I2">
        <v>48.08</v>
      </c>
      <c r="J2">
        <v>47.83</v>
      </c>
      <c r="K2">
        <v>47.87</v>
      </c>
      <c r="L2">
        <v>47.4</v>
      </c>
      <c r="M2">
        <v>46.71</v>
      </c>
      <c r="N2">
        <v>45.94</v>
      </c>
      <c r="O2" s="5">
        <v>45.38</v>
      </c>
      <c r="P2" s="5">
        <v>45</v>
      </c>
    </row>
    <row r="3" spans="1:16" ht="14.45" x14ac:dyDescent="0.3">
      <c r="A3" t="s">
        <v>5</v>
      </c>
      <c r="B3" t="s">
        <v>32</v>
      </c>
      <c r="C3" t="s">
        <v>66</v>
      </c>
      <c r="D3">
        <v>41.98</v>
      </c>
      <c r="E3">
        <v>41.15</v>
      </c>
      <c r="F3">
        <v>40.28</v>
      </c>
      <c r="G3">
        <v>39.43</v>
      </c>
      <c r="H3">
        <v>38.42</v>
      </c>
      <c r="I3">
        <v>37.630000000000003</v>
      </c>
      <c r="J3">
        <v>36.979999999999997</v>
      </c>
      <c r="K3">
        <v>36.479999999999997</v>
      </c>
      <c r="L3">
        <v>36.56</v>
      </c>
      <c r="M3">
        <v>36.049999999999997</v>
      </c>
      <c r="N3">
        <v>35.64</v>
      </c>
      <c r="O3" s="7">
        <v>35.340000000000003</v>
      </c>
      <c r="P3" s="7">
        <v>35.06</v>
      </c>
    </row>
    <row r="4" spans="1:16" ht="14.45" x14ac:dyDescent="0.3">
      <c r="A4" t="s">
        <v>5</v>
      </c>
      <c r="B4" t="s">
        <v>32</v>
      </c>
      <c r="C4" t="s">
        <v>67</v>
      </c>
      <c r="D4">
        <v>38.020000000000003</v>
      </c>
      <c r="E4">
        <v>37.33</v>
      </c>
      <c r="F4">
        <v>36.119999999999997</v>
      </c>
      <c r="G4">
        <v>34.81</v>
      </c>
      <c r="H4">
        <v>33.75</v>
      </c>
      <c r="I4">
        <v>32.909999999999997</v>
      </c>
      <c r="J4">
        <v>31.92</v>
      </c>
      <c r="K4">
        <v>31.24</v>
      </c>
      <c r="L4">
        <v>30.54</v>
      </c>
      <c r="M4">
        <v>30.46</v>
      </c>
      <c r="N4">
        <v>32.6</v>
      </c>
      <c r="O4" s="5">
        <v>32.28</v>
      </c>
      <c r="P4" s="5">
        <v>31.92</v>
      </c>
    </row>
    <row r="5" spans="1:16" ht="14.45" x14ac:dyDescent="0.3">
      <c r="A5" t="s">
        <v>5</v>
      </c>
      <c r="B5" t="s">
        <v>33</v>
      </c>
      <c r="C5" s="4" t="s">
        <v>65</v>
      </c>
      <c r="D5" s="4">
        <v>40.6</v>
      </c>
      <c r="E5" s="4">
        <v>39.9</v>
      </c>
      <c r="F5" s="4">
        <v>39.42</v>
      </c>
      <c r="G5" s="4">
        <v>39.43</v>
      </c>
      <c r="H5" s="4">
        <v>39.049999999999997</v>
      </c>
      <c r="I5" s="4">
        <v>38.78</v>
      </c>
      <c r="J5" s="4">
        <v>38.53</v>
      </c>
      <c r="K5" s="4">
        <v>38.39</v>
      </c>
      <c r="L5" s="4">
        <v>37.79</v>
      </c>
      <c r="M5" s="4">
        <v>37.24</v>
      </c>
      <c r="N5" s="4">
        <v>37.11</v>
      </c>
      <c r="O5" s="8">
        <v>36.83</v>
      </c>
      <c r="P5" s="8">
        <v>36.700000000000003</v>
      </c>
    </row>
    <row r="6" spans="1:16" ht="14.45" x14ac:dyDescent="0.3">
      <c r="A6" t="s">
        <v>5</v>
      </c>
      <c r="B6" t="s">
        <v>33</v>
      </c>
      <c r="C6" s="4" t="s">
        <v>66</v>
      </c>
      <c r="D6" s="4">
        <v>39</v>
      </c>
      <c r="E6" s="4">
        <v>38.31</v>
      </c>
      <c r="F6" s="4">
        <v>37.53</v>
      </c>
      <c r="G6" s="4">
        <v>36.700000000000003</v>
      </c>
      <c r="H6" s="4">
        <v>35.840000000000003</v>
      </c>
      <c r="I6" s="4">
        <v>35.229999999999997</v>
      </c>
      <c r="J6" s="4">
        <v>34.79</v>
      </c>
      <c r="K6" s="4">
        <v>34.18</v>
      </c>
      <c r="L6" s="4">
        <v>33.93</v>
      </c>
      <c r="M6" s="4">
        <v>33.47</v>
      </c>
      <c r="N6" s="4">
        <v>33.11</v>
      </c>
      <c r="O6" s="6">
        <v>32.799999999999997</v>
      </c>
      <c r="P6" s="6">
        <v>32.409999999999997</v>
      </c>
    </row>
    <row r="7" spans="1:16" ht="14.45" x14ac:dyDescent="0.3">
      <c r="A7" t="s">
        <v>5</v>
      </c>
      <c r="B7" t="s">
        <v>33</v>
      </c>
      <c r="C7" s="4" t="s">
        <v>67</v>
      </c>
      <c r="D7" s="4">
        <v>34.21</v>
      </c>
      <c r="E7" s="4">
        <v>34.11</v>
      </c>
      <c r="F7" s="4">
        <v>33.71</v>
      </c>
      <c r="G7" s="4">
        <v>32.74</v>
      </c>
      <c r="H7" s="4">
        <v>32.049999999999997</v>
      </c>
      <c r="I7" s="4">
        <v>31.61</v>
      </c>
      <c r="J7" s="4">
        <v>31.02</v>
      </c>
      <c r="K7" s="4">
        <v>30.78</v>
      </c>
      <c r="L7" s="4">
        <v>30.6</v>
      </c>
      <c r="M7" s="4">
        <v>30.01</v>
      </c>
      <c r="N7" s="4">
        <v>30.06</v>
      </c>
      <c r="O7" s="8">
        <v>29.47</v>
      </c>
      <c r="P7" s="8">
        <v>29.11</v>
      </c>
    </row>
    <row r="8" spans="1:16" ht="14.45" x14ac:dyDescent="0.3">
      <c r="A8" t="s">
        <v>5</v>
      </c>
      <c r="B8" t="s">
        <v>31</v>
      </c>
      <c r="C8" s="4" t="s">
        <v>65</v>
      </c>
      <c r="D8" s="4">
        <v>44.63</v>
      </c>
      <c r="E8" s="4">
        <v>43.89</v>
      </c>
      <c r="F8" s="4">
        <v>43.5</v>
      </c>
      <c r="G8" s="4">
        <v>43.53</v>
      </c>
      <c r="H8" s="4">
        <v>43.28</v>
      </c>
      <c r="I8" s="4">
        <v>42.97</v>
      </c>
      <c r="J8" s="4">
        <v>42.72</v>
      </c>
      <c r="K8" s="4">
        <v>42.66</v>
      </c>
      <c r="L8" s="4">
        <v>42.13</v>
      </c>
      <c r="M8" s="4">
        <v>41.52</v>
      </c>
      <c r="N8" s="4">
        <v>41.11</v>
      </c>
      <c r="O8" s="6">
        <v>40.72</v>
      </c>
      <c r="P8" s="6">
        <v>40.49</v>
      </c>
    </row>
    <row r="9" spans="1:16" ht="14.45" x14ac:dyDescent="0.3">
      <c r="A9" t="s">
        <v>5</v>
      </c>
      <c r="B9" t="s">
        <v>31</v>
      </c>
      <c r="C9" s="4" t="s">
        <v>66</v>
      </c>
      <c r="D9" s="4">
        <v>40.44</v>
      </c>
      <c r="E9" s="4">
        <v>39.68</v>
      </c>
      <c r="F9" s="4">
        <v>38.86</v>
      </c>
      <c r="G9" s="4">
        <v>38.020000000000003</v>
      </c>
      <c r="H9" s="4">
        <v>37.08</v>
      </c>
      <c r="I9" s="4">
        <v>36.380000000000003</v>
      </c>
      <c r="J9" s="4">
        <v>35.840000000000003</v>
      </c>
      <c r="K9" s="4">
        <v>35.28</v>
      </c>
      <c r="L9" s="4">
        <v>35.200000000000003</v>
      </c>
      <c r="M9" s="4">
        <v>34.71</v>
      </c>
      <c r="N9" s="4">
        <v>34.32</v>
      </c>
      <c r="O9" s="8">
        <v>34.020000000000003</v>
      </c>
      <c r="P9" s="8">
        <v>33.69</v>
      </c>
    </row>
    <row r="10" spans="1:16" ht="14.45" x14ac:dyDescent="0.3">
      <c r="A10" t="s">
        <v>5</v>
      </c>
      <c r="B10" t="s">
        <v>31</v>
      </c>
      <c r="C10" s="4" t="s">
        <v>67</v>
      </c>
      <c r="D10" s="4">
        <v>36.049999999999997</v>
      </c>
      <c r="E10" s="4">
        <v>35.67</v>
      </c>
      <c r="F10" s="4">
        <v>34.880000000000003</v>
      </c>
      <c r="G10" s="4">
        <v>33.74</v>
      </c>
      <c r="H10" s="4">
        <v>32.869999999999997</v>
      </c>
      <c r="I10" s="4">
        <v>32.24</v>
      </c>
      <c r="J10" s="4">
        <v>31.45</v>
      </c>
      <c r="K10" s="4">
        <v>31</v>
      </c>
      <c r="L10" s="4">
        <v>30.57</v>
      </c>
      <c r="M10" s="4">
        <v>30.23</v>
      </c>
      <c r="N10" s="4">
        <v>31.26</v>
      </c>
      <c r="O10" s="6">
        <v>30.8</v>
      </c>
      <c r="P10" s="6">
        <v>30.44</v>
      </c>
    </row>
    <row r="11" spans="1:16" ht="14.45" x14ac:dyDescent="0.3">
      <c r="A11" t="s">
        <v>7</v>
      </c>
      <c r="B11" t="s">
        <v>32</v>
      </c>
      <c r="C11" s="4" t="s">
        <v>65</v>
      </c>
      <c r="D11" s="4">
        <v>45.88</v>
      </c>
      <c r="E11" s="4">
        <v>46.87</v>
      </c>
      <c r="F11" s="4">
        <v>47.15</v>
      </c>
      <c r="G11" s="4">
        <v>47.06</v>
      </c>
      <c r="H11" s="4">
        <v>47.11</v>
      </c>
      <c r="I11" s="4">
        <v>47.47</v>
      </c>
      <c r="J11" s="4">
        <v>47.74</v>
      </c>
      <c r="K11" s="4">
        <v>47.8</v>
      </c>
      <c r="L11" s="4">
        <v>48.31</v>
      </c>
      <c r="M11" s="4">
        <v>48.96</v>
      </c>
      <c r="N11" s="4">
        <v>49.73</v>
      </c>
      <c r="O11" s="8">
        <v>50.29</v>
      </c>
      <c r="P11" s="8">
        <v>50.58</v>
      </c>
    </row>
    <row r="12" spans="1:16" ht="14.45" x14ac:dyDescent="0.3">
      <c r="A12" t="s">
        <v>7</v>
      </c>
      <c r="B12" t="s">
        <v>32</v>
      </c>
      <c r="C12" s="4" t="s">
        <v>66</v>
      </c>
      <c r="D12" s="4">
        <v>53.3</v>
      </c>
      <c r="E12" s="4">
        <v>54.14</v>
      </c>
      <c r="F12" s="4">
        <v>54.97</v>
      </c>
      <c r="G12" s="4">
        <v>55.86</v>
      </c>
      <c r="H12" s="4">
        <v>56.91</v>
      </c>
      <c r="I12" s="4">
        <v>57.71</v>
      </c>
      <c r="J12" s="4">
        <v>58.48</v>
      </c>
      <c r="K12" s="4">
        <v>58.94</v>
      </c>
      <c r="L12" s="4">
        <v>59.01</v>
      </c>
      <c r="M12" s="4">
        <v>59.57</v>
      </c>
      <c r="N12" s="4">
        <v>59.83</v>
      </c>
      <c r="O12" s="6">
        <v>60.07</v>
      </c>
      <c r="P12" s="6">
        <v>60.25</v>
      </c>
    </row>
    <row r="13" spans="1:16" ht="14.45" x14ac:dyDescent="0.3">
      <c r="A13" t="s">
        <v>7</v>
      </c>
      <c r="B13" t="s">
        <v>32</v>
      </c>
      <c r="C13" s="4" t="s">
        <v>67</v>
      </c>
      <c r="D13" s="4">
        <v>56.59</v>
      </c>
      <c r="E13" s="4">
        <v>57.17</v>
      </c>
      <c r="F13" s="4">
        <v>58.25</v>
      </c>
      <c r="G13" s="4">
        <v>59.43</v>
      </c>
      <c r="H13" s="4">
        <v>60.28</v>
      </c>
      <c r="I13" s="4">
        <v>61.02</v>
      </c>
      <c r="J13" s="4">
        <v>61.97</v>
      </c>
      <c r="K13" s="4">
        <v>62.57</v>
      </c>
      <c r="L13" s="4">
        <v>62.99</v>
      </c>
      <c r="M13" s="4">
        <v>62.78</v>
      </c>
      <c r="N13" s="4">
        <v>60.61</v>
      </c>
      <c r="O13" s="8">
        <v>61.08</v>
      </c>
      <c r="P13" s="8">
        <v>61.41</v>
      </c>
    </row>
    <row r="14" spans="1:16" ht="14.45" x14ac:dyDescent="0.3">
      <c r="A14" t="s">
        <v>7</v>
      </c>
      <c r="B14" t="s">
        <v>33</v>
      </c>
      <c r="C14" s="4" t="s">
        <v>65</v>
      </c>
      <c r="D14" s="4">
        <v>50.88</v>
      </c>
      <c r="E14" s="4">
        <v>51.65</v>
      </c>
      <c r="F14" s="4">
        <v>52.14</v>
      </c>
      <c r="G14" s="4">
        <v>51.97</v>
      </c>
      <c r="H14" s="4">
        <v>52.38</v>
      </c>
      <c r="I14" s="4">
        <v>52.63</v>
      </c>
      <c r="J14" s="4">
        <v>52.89</v>
      </c>
      <c r="K14" s="4">
        <v>53.17</v>
      </c>
      <c r="L14" s="4">
        <v>53.71</v>
      </c>
      <c r="M14" s="4">
        <v>54.19</v>
      </c>
      <c r="N14" s="4">
        <v>54.09</v>
      </c>
      <c r="O14" s="6">
        <v>54.37</v>
      </c>
      <c r="P14" s="6">
        <v>54.33</v>
      </c>
    </row>
    <row r="15" spans="1:16" ht="14.45" x14ac:dyDescent="0.3">
      <c r="A15" t="s">
        <v>7</v>
      </c>
      <c r="B15" t="s">
        <v>33</v>
      </c>
      <c r="C15" s="4" t="s">
        <v>66</v>
      </c>
      <c r="D15" s="4">
        <v>53.55</v>
      </c>
      <c r="E15" s="4">
        <v>54.23</v>
      </c>
      <c r="F15" s="4">
        <v>54.94</v>
      </c>
      <c r="G15" s="4">
        <v>55.58</v>
      </c>
      <c r="H15" s="4">
        <v>56.36</v>
      </c>
      <c r="I15" s="4">
        <v>56.91</v>
      </c>
      <c r="J15" s="4">
        <v>57.38</v>
      </c>
      <c r="K15" s="4">
        <v>57.92</v>
      </c>
      <c r="L15" s="4">
        <v>58.2</v>
      </c>
      <c r="M15" s="4">
        <v>58.67</v>
      </c>
      <c r="N15" s="4">
        <v>58.94</v>
      </c>
      <c r="O15" s="8">
        <v>59.22</v>
      </c>
      <c r="P15" s="8">
        <v>59.58</v>
      </c>
    </row>
    <row r="16" spans="1:16" ht="14.45" x14ac:dyDescent="0.3">
      <c r="A16" t="s">
        <v>7</v>
      </c>
      <c r="B16" t="s">
        <v>33</v>
      </c>
      <c r="C16" s="4" t="s">
        <v>67</v>
      </c>
      <c r="D16" s="4">
        <v>55.09</v>
      </c>
      <c r="E16" s="4">
        <v>55.21</v>
      </c>
      <c r="F16" s="4">
        <v>55.51</v>
      </c>
      <c r="G16" s="4">
        <v>56.26</v>
      </c>
      <c r="H16" s="4">
        <v>56.89</v>
      </c>
      <c r="I16" s="4">
        <v>57.35</v>
      </c>
      <c r="J16" s="4">
        <v>57.64</v>
      </c>
      <c r="K16" s="4">
        <v>57.65</v>
      </c>
      <c r="L16" s="4">
        <v>57.67</v>
      </c>
      <c r="M16" s="4">
        <v>58.5</v>
      </c>
      <c r="N16" s="4">
        <v>58.4</v>
      </c>
      <c r="O16" s="6">
        <v>59.06</v>
      </c>
      <c r="P16" s="6">
        <v>59.19</v>
      </c>
    </row>
    <row r="17" spans="1:16" ht="14.45" x14ac:dyDescent="0.3">
      <c r="A17" t="s">
        <v>7</v>
      </c>
      <c r="B17" t="s">
        <v>31</v>
      </c>
      <c r="C17" s="4" t="s">
        <v>65</v>
      </c>
      <c r="D17" s="4">
        <v>48.6</v>
      </c>
      <c r="E17" s="4">
        <v>49.48</v>
      </c>
      <c r="F17" s="4">
        <v>49.89</v>
      </c>
      <c r="G17" s="4">
        <v>49.75</v>
      </c>
      <c r="H17" s="4">
        <v>50</v>
      </c>
      <c r="I17" s="4">
        <v>50.3</v>
      </c>
      <c r="J17" s="4">
        <v>50.57</v>
      </c>
      <c r="K17" s="4">
        <v>50.75</v>
      </c>
      <c r="L17" s="4">
        <v>51.28</v>
      </c>
      <c r="M17" s="4">
        <v>51.83</v>
      </c>
      <c r="N17" s="4">
        <v>52.12</v>
      </c>
      <c r="O17" s="8">
        <v>52.51</v>
      </c>
      <c r="P17" s="8">
        <v>52.62</v>
      </c>
    </row>
    <row r="18" spans="1:16" ht="14.45" x14ac:dyDescent="0.3">
      <c r="A18" t="s">
        <v>7</v>
      </c>
      <c r="B18" t="s">
        <v>31</v>
      </c>
      <c r="C18" s="4" t="s">
        <v>66</v>
      </c>
      <c r="D18" s="4">
        <v>53.43</v>
      </c>
      <c r="E18" s="4">
        <v>54.18</v>
      </c>
      <c r="F18" s="4">
        <v>54.95</v>
      </c>
      <c r="G18" s="4">
        <v>55.71</v>
      </c>
      <c r="H18" s="4">
        <v>56.62</v>
      </c>
      <c r="I18" s="4">
        <v>57.29</v>
      </c>
      <c r="J18" s="4">
        <v>57.91</v>
      </c>
      <c r="K18" s="4">
        <v>58.41</v>
      </c>
      <c r="L18" s="4">
        <v>58.59</v>
      </c>
      <c r="M18" s="4">
        <v>59.1</v>
      </c>
      <c r="N18" s="4">
        <v>59.37</v>
      </c>
      <c r="O18" s="6">
        <v>59.63</v>
      </c>
      <c r="P18" s="6">
        <v>59.9</v>
      </c>
    </row>
    <row r="19" spans="1:16" ht="14.45" x14ac:dyDescent="0.3">
      <c r="A19" t="s">
        <v>7</v>
      </c>
      <c r="B19" t="s">
        <v>31</v>
      </c>
      <c r="C19" s="4" t="s">
        <v>67</v>
      </c>
      <c r="D19" s="4">
        <v>55.81</v>
      </c>
      <c r="E19" s="4">
        <v>56.16</v>
      </c>
      <c r="F19" s="4">
        <v>56.83</v>
      </c>
      <c r="G19" s="4">
        <v>57.79</v>
      </c>
      <c r="H19" s="4">
        <v>58.53</v>
      </c>
      <c r="I19" s="4">
        <v>59.11</v>
      </c>
      <c r="J19" s="4">
        <v>59.73</v>
      </c>
      <c r="K19" s="4">
        <v>60.02</v>
      </c>
      <c r="L19" s="4">
        <v>60.23</v>
      </c>
      <c r="M19" s="4">
        <v>60.54</v>
      </c>
      <c r="N19" s="4">
        <v>59.44</v>
      </c>
      <c r="O19" s="8">
        <v>60.01</v>
      </c>
      <c r="P19" s="8">
        <v>60.24</v>
      </c>
    </row>
    <row r="20" spans="1:16" ht="14.45" x14ac:dyDescent="0.3">
      <c r="A20" t="s">
        <v>8</v>
      </c>
      <c r="B20" t="s">
        <v>32</v>
      </c>
      <c r="C20" s="4" t="s">
        <v>65</v>
      </c>
      <c r="D20" s="4">
        <v>4.67</v>
      </c>
      <c r="E20" s="4">
        <v>4.4400000000000004</v>
      </c>
      <c r="F20" s="4">
        <v>4.3899999999999997</v>
      </c>
      <c r="G20" s="4">
        <v>4.43</v>
      </c>
      <c r="H20" s="4">
        <v>4.4800000000000004</v>
      </c>
      <c r="I20" s="4">
        <v>4.45</v>
      </c>
      <c r="J20" s="4">
        <v>4.4400000000000004</v>
      </c>
      <c r="K20" s="4">
        <v>4.33</v>
      </c>
      <c r="L20" s="4">
        <v>4.29</v>
      </c>
      <c r="M20" s="4">
        <v>4.33</v>
      </c>
      <c r="N20" s="4">
        <v>4.32</v>
      </c>
      <c r="O20" s="6">
        <v>4.33</v>
      </c>
      <c r="P20" s="6">
        <v>4.42</v>
      </c>
    </row>
    <row r="21" spans="1:16" ht="14.45" x14ac:dyDescent="0.3">
      <c r="A21" t="s">
        <v>8</v>
      </c>
      <c r="B21" t="s">
        <v>32</v>
      </c>
      <c r="C21" s="4" t="s">
        <v>66</v>
      </c>
      <c r="D21" s="4">
        <v>4.72</v>
      </c>
      <c r="E21" s="4">
        <v>4.71</v>
      </c>
      <c r="F21" s="4">
        <v>4.75</v>
      </c>
      <c r="G21" s="4">
        <v>4.71</v>
      </c>
      <c r="H21" s="4">
        <v>4.68</v>
      </c>
      <c r="I21" s="4">
        <v>4.67</v>
      </c>
      <c r="J21" s="4">
        <v>4.54</v>
      </c>
      <c r="K21" s="4">
        <v>4.58</v>
      </c>
      <c r="L21" s="4">
        <v>4.43</v>
      </c>
      <c r="M21" s="4">
        <v>4.38</v>
      </c>
      <c r="N21" s="4">
        <v>4.53</v>
      </c>
      <c r="O21" s="8">
        <v>4.5999999999999996</v>
      </c>
      <c r="P21" s="8">
        <v>4.68</v>
      </c>
    </row>
    <row r="22" spans="1:16" ht="14.45" x14ac:dyDescent="0.3">
      <c r="A22" t="s">
        <v>8</v>
      </c>
      <c r="B22" t="s">
        <v>32</v>
      </c>
      <c r="C22" s="4" t="s">
        <v>67</v>
      </c>
      <c r="D22" s="4">
        <v>5.39</v>
      </c>
      <c r="E22" s="4">
        <v>5.5</v>
      </c>
      <c r="F22" s="4">
        <v>5.63</v>
      </c>
      <c r="G22" s="4">
        <v>5.76</v>
      </c>
      <c r="H22" s="4">
        <v>5.97</v>
      </c>
      <c r="I22" s="4">
        <v>6.07</v>
      </c>
      <c r="J22" s="4">
        <v>6.1</v>
      </c>
      <c r="K22" s="4">
        <v>6.2</v>
      </c>
      <c r="L22" s="4">
        <v>6.47</v>
      </c>
      <c r="M22" s="4">
        <v>6.76</v>
      </c>
      <c r="N22" s="4">
        <v>6.79</v>
      </c>
      <c r="O22" s="6">
        <v>6.64</v>
      </c>
      <c r="P22" s="6">
        <v>6.67</v>
      </c>
    </row>
    <row r="23" spans="1:16" ht="14.45" x14ac:dyDescent="0.3">
      <c r="A23" t="s">
        <v>8</v>
      </c>
      <c r="B23" t="s">
        <v>33</v>
      </c>
      <c r="C23" s="4" t="s">
        <v>65</v>
      </c>
      <c r="D23" s="4">
        <v>4.67</v>
      </c>
      <c r="E23" s="4">
        <v>4.4400000000000004</v>
      </c>
      <c r="F23" s="4">
        <v>4.3899999999999997</v>
      </c>
      <c r="G23" s="4">
        <v>4.43</v>
      </c>
      <c r="H23" s="4">
        <v>4.4800000000000004</v>
      </c>
      <c r="I23" s="4">
        <v>4.45</v>
      </c>
      <c r="J23" s="4">
        <v>4.4400000000000004</v>
      </c>
      <c r="K23" s="4">
        <v>4.33</v>
      </c>
      <c r="L23" s="4">
        <v>4.29</v>
      </c>
      <c r="M23" s="4">
        <v>4.33</v>
      </c>
      <c r="N23" s="4">
        <v>4.32</v>
      </c>
      <c r="O23" s="8">
        <v>4.33</v>
      </c>
      <c r="P23" s="8">
        <v>4.42</v>
      </c>
    </row>
    <row r="24" spans="1:16" ht="14.45" x14ac:dyDescent="0.3">
      <c r="A24" t="s">
        <v>8</v>
      </c>
      <c r="B24" t="s">
        <v>33</v>
      </c>
      <c r="C24" s="4" t="s">
        <v>66</v>
      </c>
      <c r="D24" s="4">
        <v>4.72</v>
      </c>
      <c r="E24" s="4">
        <v>4.71</v>
      </c>
      <c r="F24" s="4">
        <v>4.75</v>
      </c>
      <c r="G24" s="4">
        <v>4.71</v>
      </c>
      <c r="H24" s="4">
        <v>4.68</v>
      </c>
      <c r="I24" s="4">
        <v>4.67</v>
      </c>
      <c r="J24" s="4">
        <v>4.54</v>
      </c>
      <c r="K24" s="4">
        <v>4.58</v>
      </c>
      <c r="L24" s="4">
        <v>4.43</v>
      </c>
      <c r="M24" s="4">
        <v>4.38</v>
      </c>
      <c r="N24" s="4">
        <v>4.53</v>
      </c>
      <c r="O24" s="6">
        <v>4.5999999999999996</v>
      </c>
      <c r="P24" s="6">
        <v>4.68</v>
      </c>
    </row>
    <row r="25" spans="1:16" ht="14.45" x14ac:dyDescent="0.3">
      <c r="A25" t="s">
        <v>8</v>
      </c>
      <c r="B25" t="s">
        <v>33</v>
      </c>
      <c r="C25" s="4" t="s">
        <v>67</v>
      </c>
      <c r="D25" s="4">
        <v>5.39</v>
      </c>
      <c r="E25" s="4">
        <v>5.5</v>
      </c>
      <c r="F25" s="4">
        <v>5.63</v>
      </c>
      <c r="G25" s="4">
        <v>5.76</v>
      </c>
      <c r="H25" s="4">
        <v>5.97</v>
      </c>
      <c r="I25" s="4">
        <v>6.07</v>
      </c>
      <c r="J25" s="4">
        <v>6.1</v>
      </c>
      <c r="K25" s="4">
        <v>6.2</v>
      </c>
      <c r="L25" s="4">
        <v>6.47</v>
      </c>
      <c r="M25" s="4">
        <v>6.76</v>
      </c>
      <c r="N25" s="4">
        <v>6.79</v>
      </c>
      <c r="O25" s="8">
        <v>6.64</v>
      </c>
      <c r="P25" s="8">
        <v>6.67</v>
      </c>
    </row>
    <row r="26" spans="1:16" ht="14.45" x14ac:dyDescent="0.3">
      <c r="A26" t="s">
        <v>8</v>
      </c>
      <c r="B26" t="s">
        <v>31</v>
      </c>
      <c r="C26" s="4" t="s">
        <v>65</v>
      </c>
      <c r="D26" s="4">
        <v>4.67</v>
      </c>
      <c r="E26" s="4">
        <v>4.4400000000000004</v>
      </c>
      <c r="F26" s="4">
        <v>4.3899999999999997</v>
      </c>
      <c r="G26" s="4">
        <v>4.43</v>
      </c>
      <c r="H26" s="4">
        <v>4.4800000000000004</v>
      </c>
      <c r="I26" s="4">
        <v>4.45</v>
      </c>
      <c r="J26" s="4">
        <v>4.4400000000000004</v>
      </c>
      <c r="K26" s="4">
        <v>4.33</v>
      </c>
      <c r="L26" s="4">
        <v>4.29</v>
      </c>
      <c r="M26" s="4">
        <v>4.33</v>
      </c>
      <c r="N26" s="4">
        <v>4.32</v>
      </c>
      <c r="O26" s="6">
        <v>4.33</v>
      </c>
      <c r="P26" s="6">
        <v>4.42</v>
      </c>
    </row>
    <row r="27" spans="1:16" ht="14.45" x14ac:dyDescent="0.3">
      <c r="A27" t="s">
        <v>8</v>
      </c>
      <c r="B27" t="s">
        <v>31</v>
      </c>
      <c r="C27" s="4" t="s">
        <v>66</v>
      </c>
      <c r="D27" s="4">
        <v>4.72</v>
      </c>
      <c r="E27" s="4">
        <v>4.71</v>
      </c>
      <c r="F27" s="4">
        <v>4.75</v>
      </c>
      <c r="G27" s="4">
        <v>4.71</v>
      </c>
      <c r="H27" s="4">
        <v>4.68</v>
      </c>
      <c r="I27" s="4">
        <v>4.67</v>
      </c>
      <c r="J27" s="4">
        <v>4.54</v>
      </c>
      <c r="K27" s="4">
        <v>4.58</v>
      </c>
      <c r="L27" s="4">
        <v>4.43</v>
      </c>
      <c r="M27" s="4">
        <v>4.38</v>
      </c>
      <c r="N27" s="4">
        <v>4.53</v>
      </c>
      <c r="O27" s="8">
        <v>4.5999999999999996</v>
      </c>
      <c r="P27" s="8">
        <v>4.68</v>
      </c>
    </row>
    <row r="28" spans="1:16" ht="14.45" x14ac:dyDescent="0.3">
      <c r="A28" t="s">
        <v>8</v>
      </c>
      <c r="B28" t="s">
        <v>31</v>
      </c>
      <c r="C28" s="4" t="s">
        <v>67</v>
      </c>
      <c r="D28" s="4">
        <v>5.39</v>
      </c>
      <c r="E28" s="4">
        <v>5.5</v>
      </c>
      <c r="F28" s="4">
        <v>5.63</v>
      </c>
      <c r="G28" s="4">
        <v>5.76</v>
      </c>
      <c r="H28" s="4">
        <v>5.97</v>
      </c>
      <c r="I28" s="4">
        <v>6.07</v>
      </c>
      <c r="J28" s="4">
        <v>6.1</v>
      </c>
      <c r="K28" s="4">
        <v>6.2</v>
      </c>
      <c r="L28" s="4">
        <v>6.47</v>
      </c>
      <c r="M28" s="4">
        <v>6.76</v>
      </c>
      <c r="N28" s="4">
        <v>6.79</v>
      </c>
      <c r="O28" s="6">
        <v>6.64</v>
      </c>
      <c r="P28" s="6">
        <v>6.67</v>
      </c>
    </row>
    <row r="29" spans="1:16" ht="14.45" x14ac:dyDescent="0.3">
      <c r="A29" t="s">
        <v>55</v>
      </c>
      <c r="C29" s="4" t="s">
        <v>65</v>
      </c>
      <c r="D29" s="4">
        <v>83.81</v>
      </c>
      <c r="E29" s="4">
        <v>83.15</v>
      </c>
      <c r="F29" s="4">
        <v>82.4</v>
      </c>
      <c r="G29" s="4">
        <v>82.51</v>
      </c>
      <c r="H29" s="4">
        <v>82.19</v>
      </c>
      <c r="I29" s="4">
        <v>82.09</v>
      </c>
      <c r="J29" s="4">
        <v>81.94</v>
      </c>
      <c r="K29" s="4">
        <v>81.98</v>
      </c>
      <c r="L29" s="4">
        <v>82.19</v>
      </c>
      <c r="M29" s="4">
        <v>82.34</v>
      </c>
      <c r="N29" s="4">
        <v>82.94</v>
      </c>
      <c r="O29" s="8">
        <v>83.62</v>
      </c>
      <c r="P29" s="8">
        <v>84.06</v>
      </c>
    </row>
    <row r="30" spans="1:16" ht="14.45" x14ac:dyDescent="0.3">
      <c r="A30" t="s">
        <v>56</v>
      </c>
      <c r="C30" s="4" t="s">
        <v>66</v>
      </c>
      <c r="D30" s="4">
        <v>93.44</v>
      </c>
      <c r="E30" s="4">
        <v>93.49</v>
      </c>
      <c r="F30" s="4">
        <v>93.25</v>
      </c>
      <c r="G30" s="4">
        <v>93.12</v>
      </c>
      <c r="H30" s="4">
        <v>93.12</v>
      </c>
      <c r="I30" s="4">
        <v>92.48</v>
      </c>
      <c r="J30" s="4">
        <v>92.42</v>
      </c>
      <c r="K30" s="4">
        <v>92.23</v>
      </c>
      <c r="L30" s="4">
        <v>92.33</v>
      </c>
      <c r="M30" s="4">
        <v>92.17</v>
      </c>
      <c r="N30" s="4">
        <v>92.06</v>
      </c>
      <c r="O30" s="6">
        <v>92.23</v>
      </c>
      <c r="P30" s="6">
        <v>92.51</v>
      </c>
    </row>
    <row r="31" spans="1:16" ht="14.45" x14ac:dyDescent="0.3">
      <c r="A31" t="s">
        <v>56</v>
      </c>
      <c r="C31" s="4" t="s">
        <v>67</v>
      </c>
      <c r="D31" s="4">
        <v>93.65</v>
      </c>
      <c r="E31" s="4">
        <v>93.79</v>
      </c>
      <c r="F31" s="4">
        <v>93.73</v>
      </c>
      <c r="G31" s="4">
        <v>93.78</v>
      </c>
      <c r="H31" s="4">
        <v>93.46</v>
      </c>
      <c r="I31" s="4">
        <v>92.83</v>
      </c>
      <c r="J31" s="4">
        <v>93.16</v>
      </c>
      <c r="K31" s="4">
        <v>93</v>
      </c>
      <c r="L31" s="4">
        <v>92.21</v>
      </c>
      <c r="M31" s="4">
        <v>91.51</v>
      </c>
      <c r="N31" s="4">
        <v>89.8</v>
      </c>
      <c r="O31" s="8">
        <v>89.47</v>
      </c>
      <c r="P31" s="8">
        <v>89.7</v>
      </c>
    </row>
    <row r="32" spans="1:16" x14ac:dyDescent="0.25">
      <c r="A32" t="s">
        <v>29</v>
      </c>
      <c r="C32" s="4" t="s">
        <v>65</v>
      </c>
      <c r="D32" s="4">
        <v>107.06</v>
      </c>
      <c r="E32" s="4">
        <v>108.16</v>
      </c>
      <c r="F32" s="4">
        <v>100.7</v>
      </c>
      <c r="G32" s="4">
        <v>109.03</v>
      </c>
      <c r="H32" s="4">
        <v>99.2</v>
      </c>
      <c r="I32" s="4">
        <v>102.74</v>
      </c>
      <c r="J32" s="4">
        <v>100.34</v>
      </c>
      <c r="K32" s="4">
        <v>102.04</v>
      </c>
      <c r="L32" s="4">
        <v>111.07</v>
      </c>
      <c r="M32" s="4">
        <v>99.76</v>
      </c>
      <c r="N32" s="4">
        <v>102.71</v>
      </c>
      <c r="O32" s="6">
        <v>101.39</v>
      </c>
      <c r="P32" s="6">
        <v>102.89</v>
      </c>
    </row>
    <row r="33" spans="1:16" x14ac:dyDescent="0.25">
      <c r="A33" t="s">
        <v>29</v>
      </c>
      <c r="C33" s="4" t="s">
        <v>66</v>
      </c>
      <c r="D33" s="4">
        <v>99.89</v>
      </c>
      <c r="E33" s="4">
        <v>97.98</v>
      </c>
      <c r="F33" s="4">
        <v>97.17</v>
      </c>
      <c r="G33" s="4">
        <v>95.82</v>
      </c>
      <c r="H33" s="4">
        <v>102.84</v>
      </c>
      <c r="I33" s="4">
        <v>101.47</v>
      </c>
      <c r="J33" s="4">
        <v>96.12</v>
      </c>
      <c r="K33" s="4">
        <v>99.89</v>
      </c>
      <c r="L33" s="4">
        <v>102.35</v>
      </c>
      <c r="M33" s="4">
        <v>96.91</v>
      </c>
      <c r="N33" s="4">
        <v>100.39</v>
      </c>
      <c r="O33" s="8">
        <v>105.89</v>
      </c>
      <c r="P33" s="8">
        <v>105.65</v>
      </c>
    </row>
    <row r="34" spans="1:16" x14ac:dyDescent="0.25">
      <c r="A34" t="s">
        <v>29</v>
      </c>
      <c r="C34" s="4" t="s">
        <v>67</v>
      </c>
      <c r="D34" s="4">
        <v>130.49</v>
      </c>
      <c r="E34" s="4">
        <v>78.849999999999994</v>
      </c>
      <c r="F34" s="4">
        <v>132.84</v>
      </c>
      <c r="G34" s="4">
        <v>68</v>
      </c>
      <c r="H34" s="4">
        <v>97.53</v>
      </c>
      <c r="I34" s="4">
        <v>83.5</v>
      </c>
      <c r="J34" s="4">
        <v>88.78</v>
      </c>
      <c r="K34" s="4">
        <v>90.57</v>
      </c>
      <c r="L34" s="4">
        <v>80.58</v>
      </c>
      <c r="M34" s="4">
        <v>126.09</v>
      </c>
      <c r="N34" s="4">
        <v>89.54</v>
      </c>
      <c r="O34" s="6">
        <v>102.53</v>
      </c>
      <c r="P34" s="6">
        <v>111.78</v>
      </c>
    </row>
    <row r="35" spans="1:16" x14ac:dyDescent="0.25">
      <c r="A35" t="s">
        <v>27</v>
      </c>
      <c r="C35" s="4" t="s">
        <v>65</v>
      </c>
      <c r="D35" s="4">
        <v>25.87</v>
      </c>
      <c r="E35" s="4">
        <v>25.5</v>
      </c>
      <c r="F35" s="4">
        <v>25.03</v>
      </c>
      <c r="G35" s="4">
        <v>24.34</v>
      </c>
      <c r="H35" s="4">
        <v>26.17</v>
      </c>
      <c r="I35" s="4">
        <v>26.81</v>
      </c>
      <c r="J35" s="4">
        <v>26.78</v>
      </c>
      <c r="K35" s="4">
        <v>26.17</v>
      </c>
      <c r="L35" s="4">
        <v>25.7</v>
      </c>
      <c r="M35" s="4">
        <v>24.11</v>
      </c>
      <c r="N35" s="4">
        <v>23.8</v>
      </c>
      <c r="O35" s="8">
        <v>23.11</v>
      </c>
      <c r="P35" s="8">
        <v>20.75</v>
      </c>
    </row>
    <row r="36" spans="1:16" x14ac:dyDescent="0.25">
      <c r="A36" t="s">
        <v>27</v>
      </c>
      <c r="C36" s="4" t="s">
        <v>66</v>
      </c>
      <c r="D36" s="4">
        <v>24.77</v>
      </c>
      <c r="E36" s="4">
        <v>23.45</v>
      </c>
      <c r="F36" s="4">
        <v>21.56</v>
      </c>
      <c r="G36" s="4">
        <v>21.68</v>
      </c>
      <c r="H36" s="4">
        <v>21.88</v>
      </c>
      <c r="I36" s="4">
        <v>26.47</v>
      </c>
      <c r="J36" s="4">
        <v>25.53</v>
      </c>
      <c r="K36" s="4">
        <v>24.94</v>
      </c>
      <c r="L36" s="4">
        <v>26.75</v>
      </c>
      <c r="M36" s="4">
        <v>25.3</v>
      </c>
      <c r="N36" s="4">
        <v>23.18</v>
      </c>
      <c r="O36" s="6">
        <v>24.26</v>
      </c>
      <c r="P36" s="6">
        <v>23.28</v>
      </c>
    </row>
    <row r="37" spans="1:16" x14ac:dyDescent="0.25">
      <c r="A37" t="s">
        <v>27</v>
      </c>
      <c r="C37" s="4" t="s">
        <v>67</v>
      </c>
      <c r="D37" s="4">
        <v>23.5</v>
      </c>
      <c r="E37" s="4">
        <v>23.15</v>
      </c>
      <c r="F37" s="4">
        <v>19.72</v>
      </c>
      <c r="G37" s="4">
        <v>16.11</v>
      </c>
      <c r="H37" s="4">
        <v>20.43</v>
      </c>
      <c r="I37" s="4">
        <v>23.87</v>
      </c>
      <c r="J37" s="4">
        <v>23.26</v>
      </c>
      <c r="K37" s="4">
        <v>25.46</v>
      </c>
      <c r="L37" s="4">
        <v>23.14</v>
      </c>
      <c r="M37" s="4">
        <v>19.29</v>
      </c>
      <c r="N37" s="4">
        <v>14.13</v>
      </c>
      <c r="O37" s="8">
        <v>15.58</v>
      </c>
      <c r="P37" s="8">
        <v>20.100000000000001</v>
      </c>
    </row>
    <row r="38" spans="1:16" x14ac:dyDescent="0.25">
      <c r="A38" t="s">
        <v>28</v>
      </c>
      <c r="C38" s="4" t="s">
        <v>65</v>
      </c>
      <c r="D38" s="4">
        <v>3.31</v>
      </c>
      <c r="E38" s="4">
        <v>3.14</v>
      </c>
      <c r="F38" s="4">
        <v>3.01</v>
      </c>
      <c r="G38" s="4">
        <v>2.98</v>
      </c>
      <c r="H38" s="4">
        <v>3.2</v>
      </c>
      <c r="I38" s="4">
        <v>3.25</v>
      </c>
      <c r="J38" s="4">
        <v>3.21</v>
      </c>
      <c r="K38" s="4">
        <v>3.12</v>
      </c>
      <c r="L38" s="4">
        <v>2.96</v>
      </c>
      <c r="M38" s="4">
        <v>2.79</v>
      </c>
      <c r="N38" s="4">
        <v>2.76</v>
      </c>
      <c r="O38" s="6">
        <v>2.66</v>
      </c>
      <c r="P38" s="6">
        <v>2.44</v>
      </c>
    </row>
    <row r="39" spans="1:16" x14ac:dyDescent="0.25">
      <c r="A39" t="s">
        <v>28</v>
      </c>
      <c r="C39" s="4" t="s">
        <v>66</v>
      </c>
      <c r="D39" s="4">
        <v>2.95</v>
      </c>
      <c r="E39" s="4">
        <v>2.78</v>
      </c>
      <c r="F39" s="4">
        <v>2.4700000000000002</v>
      </c>
      <c r="G39" s="4">
        <v>2.5099999999999998</v>
      </c>
      <c r="H39" s="4">
        <v>2.48</v>
      </c>
      <c r="I39" s="4">
        <v>2.95</v>
      </c>
      <c r="J39" s="4">
        <v>2.87</v>
      </c>
      <c r="K39" s="4">
        <v>2.71</v>
      </c>
      <c r="L39" s="4">
        <v>2.9</v>
      </c>
      <c r="M39" s="4">
        <v>2.68</v>
      </c>
      <c r="N39" s="4">
        <v>2.5</v>
      </c>
      <c r="O39" s="8">
        <v>2.61</v>
      </c>
      <c r="P39" s="8">
        <v>2.5</v>
      </c>
    </row>
    <row r="40" spans="1:16" x14ac:dyDescent="0.25">
      <c r="A40" t="s">
        <v>28</v>
      </c>
      <c r="C40" s="4" t="s">
        <v>67</v>
      </c>
      <c r="D40" s="4">
        <v>2.82</v>
      </c>
      <c r="E40" s="4">
        <v>2.7</v>
      </c>
      <c r="F40" s="4">
        <v>2.2400000000000002</v>
      </c>
      <c r="G40" s="4">
        <v>1.72</v>
      </c>
      <c r="H40" s="4">
        <v>2.33</v>
      </c>
      <c r="I40" s="4">
        <v>2.65</v>
      </c>
      <c r="J40" s="4">
        <v>2.67</v>
      </c>
      <c r="K40" s="4">
        <v>3</v>
      </c>
      <c r="L40" s="4">
        <v>2.56</v>
      </c>
      <c r="M40" s="4">
        <v>2.15</v>
      </c>
      <c r="N40" s="4">
        <v>1.55</v>
      </c>
      <c r="O40" s="6">
        <v>1.73</v>
      </c>
      <c r="P40" s="6">
        <v>2.15</v>
      </c>
    </row>
    <row r="41" spans="1:16" x14ac:dyDescent="0.25">
      <c r="A41" t="s">
        <v>54</v>
      </c>
      <c r="C41" s="4" t="s">
        <v>65</v>
      </c>
      <c r="D41" s="4">
        <v>27.55</v>
      </c>
      <c r="E41" s="4">
        <v>27.44</v>
      </c>
      <c r="F41" s="4">
        <v>26.94</v>
      </c>
      <c r="G41" s="4">
        <v>27.08</v>
      </c>
      <c r="H41" s="4">
        <v>27.2</v>
      </c>
      <c r="I41" s="4">
        <v>27.03</v>
      </c>
      <c r="J41" s="4">
        <v>27.1</v>
      </c>
      <c r="K41" s="4">
        <v>26.96</v>
      </c>
      <c r="L41" s="4">
        <v>26.58</v>
      </c>
      <c r="M41" s="4">
        <v>27.08</v>
      </c>
      <c r="N41" s="4">
        <v>27</v>
      </c>
      <c r="O41" s="8">
        <v>26.77</v>
      </c>
      <c r="P41" s="8">
        <v>27.05</v>
      </c>
    </row>
    <row r="42" spans="1:16" x14ac:dyDescent="0.25">
      <c r="A42" t="s">
        <v>54</v>
      </c>
      <c r="C42" s="4" t="s">
        <v>66</v>
      </c>
      <c r="D42" s="4">
        <v>28.04</v>
      </c>
      <c r="E42" s="4">
        <v>28.06</v>
      </c>
      <c r="F42" s="4">
        <v>27.67</v>
      </c>
      <c r="G42" s="4">
        <v>27.96</v>
      </c>
      <c r="H42" s="4">
        <v>27.55</v>
      </c>
      <c r="I42" s="4">
        <v>27.32</v>
      </c>
      <c r="J42" s="4">
        <v>27.79</v>
      </c>
      <c r="K42" s="4">
        <v>27.31</v>
      </c>
      <c r="L42" s="4">
        <v>27.53</v>
      </c>
      <c r="M42" s="4">
        <v>27.1</v>
      </c>
      <c r="N42" s="4">
        <v>27.63</v>
      </c>
      <c r="O42" s="6">
        <v>27.7</v>
      </c>
      <c r="P42" s="6">
        <v>27.67</v>
      </c>
    </row>
    <row r="43" spans="1:16" x14ac:dyDescent="0.25">
      <c r="A43" t="s">
        <v>54</v>
      </c>
      <c r="C43" s="4" t="s">
        <v>67</v>
      </c>
      <c r="D43" s="4">
        <v>28.82</v>
      </c>
      <c r="E43" s="4">
        <v>28.07</v>
      </c>
      <c r="F43" s="4">
        <v>27.72</v>
      </c>
      <c r="G43" s="4">
        <v>26.83</v>
      </c>
      <c r="H43" s="4">
        <v>27.58</v>
      </c>
      <c r="I43" s="4">
        <v>26.67</v>
      </c>
      <c r="J43" s="4">
        <v>26.89</v>
      </c>
      <c r="K43" s="4">
        <v>28.13</v>
      </c>
      <c r="L43" s="4">
        <v>26.68</v>
      </c>
      <c r="M43" s="4">
        <v>27.11</v>
      </c>
      <c r="N43" s="4">
        <v>27.49</v>
      </c>
      <c r="O43" s="8">
        <v>28.03</v>
      </c>
      <c r="P43" s="8">
        <v>28.25</v>
      </c>
    </row>
    <row r="44" spans="1:16" x14ac:dyDescent="0.25">
      <c r="A44" t="s">
        <v>57</v>
      </c>
      <c r="B44" t="s">
        <v>32</v>
      </c>
      <c r="C44" s="4" t="s">
        <v>65</v>
      </c>
      <c r="D44" s="4">
        <v>15.14</v>
      </c>
      <c r="E44" s="4">
        <v>17.850000000000001</v>
      </c>
      <c r="F44" s="4">
        <v>17.53</v>
      </c>
      <c r="G44" s="4">
        <v>17.27</v>
      </c>
      <c r="H44" s="4">
        <v>14.76</v>
      </c>
      <c r="I44" s="4">
        <v>15.08</v>
      </c>
      <c r="J44" s="4">
        <v>13.65</v>
      </c>
      <c r="K44" s="4">
        <v>14.87</v>
      </c>
      <c r="L44" s="4">
        <v>12.54</v>
      </c>
      <c r="M44" s="4">
        <v>12.9</v>
      </c>
      <c r="N44" s="4">
        <v>11.81</v>
      </c>
      <c r="O44" s="6">
        <v>10.38</v>
      </c>
      <c r="P44" s="6">
        <v>9.94</v>
      </c>
    </row>
    <row r="45" spans="1:16" x14ac:dyDescent="0.25">
      <c r="A45" t="s">
        <v>57</v>
      </c>
      <c r="B45" t="s">
        <v>32</v>
      </c>
      <c r="C45" s="4" t="s">
        <v>66</v>
      </c>
      <c r="D45" s="4">
        <v>7.51</v>
      </c>
      <c r="E45" s="4">
        <v>8.07</v>
      </c>
      <c r="F45" s="4">
        <v>10.72</v>
      </c>
      <c r="G45" s="4">
        <v>12.67</v>
      </c>
      <c r="H45" s="4">
        <v>12.04</v>
      </c>
      <c r="I45" s="4">
        <v>12.43</v>
      </c>
      <c r="J45" s="4">
        <v>12.56</v>
      </c>
      <c r="K45" s="4">
        <v>13.31</v>
      </c>
      <c r="L45" s="4">
        <v>13.69</v>
      </c>
      <c r="M45" s="4">
        <v>11.08</v>
      </c>
      <c r="N45" s="4">
        <v>10.32</v>
      </c>
      <c r="O45" s="8">
        <v>8.89</v>
      </c>
      <c r="P45" s="8">
        <v>8.3000000000000007</v>
      </c>
    </row>
    <row r="46" spans="1:16" x14ac:dyDescent="0.25">
      <c r="A46" t="s">
        <v>57</v>
      </c>
      <c r="B46" t="s">
        <v>32</v>
      </c>
      <c r="C46" s="4" t="s">
        <v>67</v>
      </c>
      <c r="D46" s="4">
        <v>6.94</v>
      </c>
      <c r="E46" s="4">
        <v>9.52</v>
      </c>
      <c r="F46" s="4">
        <v>6.27</v>
      </c>
      <c r="G46" s="4">
        <v>11.09</v>
      </c>
      <c r="H46" s="4">
        <v>13.48</v>
      </c>
      <c r="I46" s="4">
        <v>7.61</v>
      </c>
      <c r="J46" s="4">
        <v>12.25</v>
      </c>
      <c r="K46" s="4">
        <v>8.11</v>
      </c>
      <c r="L46" s="4">
        <v>8.0399999999999991</v>
      </c>
      <c r="M46" s="4">
        <v>10.61</v>
      </c>
      <c r="N46" s="4">
        <v>8.34</v>
      </c>
      <c r="O46" s="6">
        <v>8.23</v>
      </c>
      <c r="P46" s="6">
        <v>9.86</v>
      </c>
    </row>
    <row r="47" spans="1:16" x14ac:dyDescent="0.25">
      <c r="A47" t="s">
        <v>57</v>
      </c>
      <c r="B47" t="s">
        <v>33</v>
      </c>
      <c r="C47" s="4" t="s">
        <v>65</v>
      </c>
      <c r="D47" s="4">
        <v>12.92</v>
      </c>
      <c r="E47" s="4">
        <v>14.52</v>
      </c>
      <c r="F47" s="4">
        <v>15.16</v>
      </c>
      <c r="G47" s="4">
        <v>16.71</v>
      </c>
      <c r="H47" s="4">
        <v>15.21</v>
      </c>
      <c r="I47" s="4">
        <v>15.3</v>
      </c>
      <c r="J47" s="4">
        <v>13.85</v>
      </c>
      <c r="K47" s="4">
        <v>12.99</v>
      </c>
      <c r="L47" s="4">
        <v>11.93</v>
      </c>
      <c r="M47" s="4">
        <v>11.36</v>
      </c>
      <c r="N47" s="4">
        <v>10.3</v>
      </c>
      <c r="O47" s="8">
        <v>9.56</v>
      </c>
      <c r="P47" s="8">
        <v>8.76</v>
      </c>
    </row>
    <row r="48" spans="1:16" x14ac:dyDescent="0.25">
      <c r="A48" t="s">
        <v>57</v>
      </c>
      <c r="B48" t="s">
        <v>33</v>
      </c>
      <c r="C48" s="4" t="s">
        <v>66</v>
      </c>
      <c r="D48" s="4">
        <v>6.31</v>
      </c>
      <c r="E48" s="4">
        <v>8.3000000000000007</v>
      </c>
      <c r="F48" s="4">
        <v>9.0399999999999991</v>
      </c>
      <c r="G48" s="4">
        <v>9.93</v>
      </c>
      <c r="H48" s="4">
        <v>9.65</v>
      </c>
      <c r="I48" s="4">
        <v>11.05</v>
      </c>
      <c r="J48" s="4">
        <v>11.63</v>
      </c>
      <c r="K48" s="4">
        <v>10.89</v>
      </c>
      <c r="L48" s="4">
        <v>10.14</v>
      </c>
      <c r="M48" s="4">
        <v>9.7799999999999994</v>
      </c>
      <c r="N48" s="4">
        <v>8.14</v>
      </c>
      <c r="O48" s="6">
        <v>8.4499999999999993</v>
      </c>
      <c r="P48" s="6">
        <v>8.01</v>
      </c>
    </row>
    <row r="49" spans="1:16" x14ac:dyDescent="0.25">
      <c r="A49" t="s">
        <v>57</v>
      </c>
      <c r="B49" t="s">
        <v>33</v>
      </c>
      <c r="C49" s="4" t="s">
        <v>67</v>
      </c>
      <c r="D49" s="4">
        <v>8.91</v>
      </c>
      <c r="E49" s="4">
        <v>7.72</v>
      </c>
      <c r="F49" s="4">
        <v>7.59</v>
      </c>
      <c r="G49" s="4">
        <v>7.68</v>
      </c>
      <c r="H49" s="4">
        <v>7.41</v>
      </c>
      <c r="I49" s="4">
        <v>9.26</v>
      </c>
      <c r="J49" s="4">
        <v>12.63</v>
      </c>
      <c r="K49" s="4">
        <v>9.24</v>
      </c>
      <c r="L49" s="4">
        <v>9.81</v>
      </c>
      <c r="M49" s="4">
        <v>8.5299999999999994</v>
      </c>
      <c r="N49" s="4">
        <v>5.55</v>
      </c>
      <c r="O49" s="8">
        <v>7.63</v>
      </c>
      <c r="P49" s="8">
        <v>8.9</v>
      </c>
    </row>
    <row r="50" spans="1:16" x14ac:dyDescent="0.25">
      <c r="A50" t="s">
        <v>57</v>
      </c>
      <c r="B50" t="s">
        <v>31</v>
      </c>
      <c r="C50" s="4" t="s">
        <v>65</v>
      </c>
      <c r="D50" s="4">
        <v>13.93</v>
      </c>
      <c r="E50" s="4">
        <v>16.03</v>
      </c>
      <c r="F50" s="4">
        <v>16.23</v>
      </c>
      <c r="G50" s="4">
        <v>16.96</v>
      </c>
      <c r="H50" s="4">
        <v>15.01</v>
      </c>
      <c r="I50" s="4">
        <v>15.2</v>
      </c>
      <c r="J50" s="4">
        <v>13.76</v>
      </c>
      <c r="K50" s="4">
        <v>13.83</v>
      </c>
      <c r="L50" s="4">
        <v>12.21</v>
      </c>
      <c r="M50" s="4">
        <v>12.06</v>
      </c>
      <c r="N50" s="4">
        <v>10.99</v>
      </c>
      <c r="O50" s="6">
        <v>9.94</v>
      </c>
      <c r="P50" s="6">
        <v>9.3000000000000007</v>
      </c>
    </row>
    <row r="51" spans="1:16" x14ac:dyDescent="0.25">
      <c r="A51" t="s">
        <v>57</v>
      </c>
      <c r="B51" t="s">
        <v>31</v>
      </c>
      <c r="C51" s="4" t="s">
        <v>66</v>
      </c>
      <c r="D51" s="4">
        <v>6.89</v>
      </c>
      <c r="E51" s="4">
        <v>8.19</v>
      </c>
      <c r="F51" s="4">
        <v>9.85</v>
      </c>
      <c r="G51" s="4">
        <v>11.25</v>
      </c>
      <c r="H51" s="4">
        <v>10.8</v>
      </c>
      <c r="I51" s="4">
        <v>11.71</v>
      </c>
      <c r="J51" s="4">
        <v>12.08</v>
      </c>
      <c r="K51" s="4">
        <v>12.05</v>
      </c>
      <c r="L51" s="4">
        <v>11.84</v>
      </c>
      <c r="M51" s="4">
        <v>10.4</v>
      </c>
      <c r="N51" s="4">
        <v>9.19</v>
      </c>
      <c r="O51" s="8">
        <v>8.66</v>
      </c>
      <c r="P51" s="8">
        <v>8.15</v>
      </c>
    </row>
    <row r="52" spans="1:16" x14ac:dyDescent="0.25">
      <c r="A52" t="s">
        <v>57</v>
      </c>
      <c r="B52" t="s">
        <v>31</v>
      </c>
      <c r="C52" s="4" t="s">
        <v>67</v>
      </c>
      <c r="D52" s="4">
        <v>7.96</v>
      </c>
      <c r="E52" s="4">
        <v>8.59</v>
      </c>
      <c r="F52" s="4">
        <v>6.95</v>
      </c>
      <c r="G52" s="4">
        <v>9.33</v>
      </c>
      <c r="H52" s="4">
        <v>10.34</v>
      </c>
      <c r="I52" s="4">
        <v>8.4600000000000009</v>
      </c>
      <c r="J52" s="4">
        <v>12.45</v>
      </c>
      <c r="K52" s="4">
        <v>8.6999999999999993</v>
      </c>
      <c r="L52" s="4">
        <v>8.9600000000000009</v>
      </c>
      <c r="M52" s="4">
        <v>9.52</v>
      </c>
      <c r="N52" s="4">
        <v>6.87</v>
      </c>
      <c r="O52" s="6">
        <v>7.91</v>
      </c>
      <c r="P52" s="6">
        <v>9.36</v>
      </c>
    </row>
    <row r="53" spans="1:16" x14ac:dyDescent="0.25">
      <c r="A53" t="s">
        <v>58</v>
      </c>
      <c r="B53" t="s">
        <v>32</v>
      </c>
      <c r="C53" s="4" t="s">
        <v>65</v>
      </c>
      <c r="D53" s="4">
        <v>11.57</v>
      </c>
      <c r="E53" s="4">
        <v>13.32</v>
      </c>
      <c r="F53" s="4">
        <v>20.86</v>
      </c>
      <c r="G53" s="4">
        <v>25.67</v>
      </c>
      <c r="H53" s="4">
        <v>5.74</v>
      </c>
      <c r="I53" s="4">
        <v>6.67</v>
      </c>
      <c r="J53" s="4">
        <v>6.74</v>
      </c>
      <c r="K53" s="4">
        <v>6.67</v>
      </c>
      <c r="L53" s="4">
        <v>3.25</v>
      </c>
      <c r="M53" s="4">
        <v>2.42</v>
      </c>
      <c r="N53" s="4">
        <v>3.6</v>
      </c>
      <c r="O53" s="8">
        <v>3.74</v>
      </c>
      <c r="P53" s="8">
        <v>4.21</v>
      </c>
    </row>
    <row r="54" spans="1:16" x14ac:dyDescent="0.25">
      <c r="A54" t="s">
        <v>58</v>
      </c>
      <c r="B54" t="s">
        <v>32</v>
      </c>
      <c r="C54" s="4" t="s">
        <v>66</v>
      </c>
      <c r="D54" s="4">
        <v>12.54</v>
      </c>
      <c r="E54" s="4">
        <v>3.64</v>
      </c>
      <c r="F54" s="4">
        <v>14.55</v>
      </c>
      <c r="G54" s="4">
        <v>13.21</v>
      </c>
      <c r="H54" s="4">
        <v>6.27</v>
      </c>
      <c r="I54" s="4">
        <v>11.41</v>
      </c>
      <c r="J54" s="4">
        <v>8.7200000000000006</v>
      </c>
      <c r="K54" s="4">
        <v>13.93</v>
      </c>
      <c r="L54" s="4">
        <v>21.22</v>
      </c>
      <c r="M54" s="4">
        <v>6.37</v>
      </c>
      <c r="N54" s="4">
        <v>13.49</v>
      </c>
      <c r="O54" s="6">
        <v>7.95</v>
      </c>
      <c r="P54" s="6">
        <v>6.34</v>
      </c>
    </row>
    <row r="55" spans="1:16" x14ac:dyDescent="0.25">
      <c r="A55" t="s">
        <v>58</v>
      </c>
      <c r="B55" t="s">
        <v>32</v>
      </c>
      <c r="C55" s="4" t="s">
        <v>67</v>
      </c>
      <c r="D55" s="4">
        <v>0</v>
      </c>
      <c r="E55" s="4">
        <v>0</v>
      </c>
      <c r="F55" s="4">
        <v>0</v>
      </c>
      <c r="G55" s="4">
        <v>0</v>
      </c>
      <c r="H55" s="4">
        <v>0</v>
      </c>
      <c r="I55" s="4">
        <v>0</v>
      </c>
      <c r="J55" s="4">
        <v>11.49</v>
      </c>
      <c r="K55" s="4">
        <v>0</v>
      </c>
      <c r="L55" s="4">
        <v>0</v>
      </c>
      <c r="M55" s="4">
        <v>0</v>
      </c>
      <c r="N55" s="4">
        <v>0</v>
      </c>
      <c r="O55" s="8">
        <v>0</v>
      </c>
      <c r="P55" s="8">
        <v>0</v>
      </c>
    </row>
    <row r="56" spans="1:16" x14ac:dyDescent="0.25">
      <c r="A56" t="s">
        <v>58</v>
      </c>
      <c r="B56" t="s">
        <v>33</v>
      </c>
      <c r="C56" s="4" t="s">
        <v>65</v>
      </c>
      <c r="D56" s="4">
        <v>16.11</v>
      </c>
      <c r="E56" s="4">
        <v>8.4</v>
      </c>
      <c r="F56" s="4">
        <v>16.34</v>
      </c>
      <c r="G56" s="4">
        <v>13.99</v>
      </c>
      <c r="H56" s="4">
        <v>6.83</v>
      </c>
      <c r="I56" s="4">
        <v>4.57</v>
      </c>
      <c r="J56" s="4">
        <v>4.51</v>
      </c>
      <c r="K56" s="4">
        <v>2.27</v>
      </c>
      <c r="L56" s="4">
        <v>4.8099999999999996</v>
      </c>
      <c r="M56" s="4">
        <v>2.41</v>
      </c>
      <c r="N56" s="4">
        <v>4.93</v>
      </c>
      <c r="O56" s="6">
        <v>5.0599999999999996</v>
      </c>
      <c r="P56" s="6">
        <v>1.45</v>
      </c>
    </row>
    <row r="57" spans="1:16" x14ac:dyDescent="0.25">
      <c r="A57" t="s">
        <v>58</v>
      </c>
      <c r="B57" t="s">
        <v>33</v>
      </c>
      <c r="C57" s="4" t="s">
        <v>66</v>
      </c>
      <c r="D57" s="4">
        <v>6.83</v>
      </c>
      <c r="E57" s="4">
        <v>8.31</v>
      </c>
      <c r="F57" s="4">
        <v>6.43</v>
      </c>
      <c r="G57" s="4">
        <v>8.86</v>
      </c>
      <c r="H57" s="4">
        <v>5.16</v>
      </c>
      <c r="I57" s="4">
        <v>11.58</v>
      </c>
      <c r="J57" s="4">
        <v>11.53</v>
      </c>
      <c r="K57" s="4">
        <v>8.57</v>
      </c>
      <c r="L57" s="4">
        <v>10.43</v>
      </c>
      <c r="M57" s="4">
        <v>13.23</v>
      </c>
      <c r="N57" s="4">
        <v>9.67</v>
      </c>
      <c r="O57" s="8">
        <v>14.03</v>
      </c>
      <c r="P57" s="8">
        <v>11.48</v>
      </c>
    </row>
    <row r="58" spans="1:16" x14ac:dyDescent="0.25">
      <c r="A58" t="s">
        <v>58</v>
      </c>
      <c r="B58" t="s">
        <v>33</v>
      </c>
      <c r="C58" s="4" t="s">
        <v>67</v>
      </c>
      <c r="D58" s="4">
        <v>12.2</v>
      </c>
      <c r="E58" s="4">
        <v>9.6199999999999992</v>
      </c>
      <c r="F58" s="4">
        <v>14.93</v>
      </c>
      <c r="G58" s="4">
        <v>0</v>
      </c>
      <c r="H58" s="4">
        <v>0</v>
      </c>
      <c r="I58" s="4">
        <v>9.7100000000000009</v>
      </c>
      <c r="J58" s="4">
        <v>0</v>
      </c>
      <c r="K58" s="4">
        <v>0</v>
      </c>
      <c r="L58" s="4">
        <v>0</v>
      </c>
      <c r="M58" s="4">
        <v>0</v>
      </c>
      <c r="N58" s="4">
        <v>0</v>
      </c>
      <c r="O58" s="6">
        <v>0</v>
      </c>
      <c r="P58" s="6">
        <v>0</v>
      </c>
    </row>
    <row r="59" spans="1:16" x14ac:dyDescent="0.25">
      <c r="A59" t="s">
        <v>58</v>
      </c>
      <c r="B59" t="s">
        <v>31</v>
      </c>
      <c r="C59" s="4" t="s">
        <v>65</v>
      </c>
      <c r="D59" s="4">
        <v>13.76</v>
      </c>
      <c r="E59" s="4">
        <v>10.96</v>
      </c>
      <c r="F59" s="4">
        <v>18.600000000000001</v>
      </c>
      <c r="G59" s="4">
        <v>20.09</v>
      </c>
      <c r="H59" s="4">
        <v>6.29</v>
      </c>
      <c r="I59" s="4">
        <v>5.64</v>
      </c>
      <c r="J59" s="4">
        <v>5.63</v>
      </c>
      <c r="K59" s="4">
        <v>4.49</v>
      </c>
      <c r="L59" s="4">
        <v>3.99</v>
      </c>
      <c r="M59" s="4">
        <v>2.42</v>
      </c>
      <c r="N59" s="4">
        <v>4.26</v>
      </c>
      <c r="O59" s="8">
        <v>4.3899999999999997</v>
      </c>
      <c r="P59" s="8">
        <v>2.85</v>
      </c>
    </row>
    <row r="60" spans="1:16" x14ac:dyDescent="0.25">
      <c r="A60" t="s">
        <v>58</v>
      </c>
      <c r="B60" t="s">
        <v>31</v>
      </c>
      <c r="C60" s="4" t="s">
        <v>66</v>
      </c>
      <c r="D60" s="4">
        <v>9.69</v>
      </c>
      <c r="E60" s="4">
        <v>6</v>
      </c>
      <c r="F60" s="4">
        <v>10.43</v>
      </c>
      <c r="G60" s="4">
        <v>10.99</v>
      </c>
      <c r="H60" s="4">
        <v>5.73</v>
      </c>
      <c r="I60" s="4">
        <v>11.49</v>
      </c>
      <c r="J60" s="4">
        <v>10.15</v>
      </c>
      <c r="K60" s="4">
        <v>11.25</v>
      </c>
      <c r="L60" s="4">
        <v>15.89</v>
      </c>
      <c r="M60" s="4">
        <v>9.85</v>
      </c>
      <c r="N60" s="4">
        <v>11.58</v>
      </c>
      <c r="O60" s="6">
        <v>10.9</v>
      </c>
      <c r="P60" s="6">
        <v>8.84</v>
      </c>
    </row>
    <row r="61" spans="1:16" x14ac:dyDescent="0.25">
      <c r="A61" t="s">
        <v>58</v>
      </c>
      <c r="B61" t="s">
        <v>31</v>
      </c>
      <c r="C61" s="4" t="s">
        <v>67</v>
      </c>
      <c r="D61" s="4">
        <v>5.29</v>
      </c>
      <c r="E61" s="4">
        <v>5.38</v>
      </c>
      <c r="F61" s="4">
        <v>6.41</v>
      </c>
      <c r="G61" s="4">
        <v>0</v>
      </c>
      <c r="H61" s="4">
        <v>0</v>
      </c>
      <c r="I61" s="4">
        <v>5.29</v>
      </c>
      <c r="J61" s="4">
        <v>5.41</v>
      </c>
      <c r="K61" s="4">
        <v>0</v>
      </c>
      <c r="L61" s="4">
        <v>0</v>
      </c>
      <c r="M61" s="4">
        <v>0</v>
      </c>
      <c r="N61" s="4">
        <v>0</v>
      </c>
      <c r="O61" s="8">
        <v>0</v>
      </c>
      <c r="P61" s="8">
        <v>0</v>
      </c>
    </row>
    <row r="62" spans="1:16" x14ac:dyDescent="0.25">
      <c r="A62" t="s">
        <v>59</v>
      </c>
      <c r="B62" t="s">
        <v>32</v>
      </c>
      <c r="C62" s="4" t="s">
        <v>65</v>
      </c>
      <c r="D62" s="4">
        <v>61.88</v>
      </c>
      <c r="E62" s="4">
        <v>59.48</v>
      </c>
      <c r="F62" s="4">
        <v>75.59</v>
      </c>
      <c r="G62" s="4">
        <v>68.900000000000006</v>
      </c>
      <c r="H62" s="4">
        <v>37.659999999999997</v>
      </c>
      <c r="I62" s="4">
        <v>37.58</v>
      </c>
      <c r="J62" s="4">
        <v>30.52</v>
      </c>
      <c r="K62" s="4">
        <v>28.46</v>
      </c>
      <c r="L62" s="4">
        <v>37.93</v>
      </c>
      <c r="M62" s="4">
        <v>41.23</v>
      </c>
      <c r="N62" s="4">
        <v>18.96</v>
      </c>
      <c r="O62" s="6">
        <v>21.14</v>
      </c>
      <c r="P62" s="6">
        <v>25.42</v>
      </c>
    </row>
    <row r="63" spans="1:16" x14ac:dyDescent="0.25">
      <c r="A63" t="s">
        <v>59</v>
      </c>
      <c r="B63" t="s">
        <v>32</v>
      </c>
      <c r="C63" s="4" t="s">
        <v>66</v>
      </c>
      <c r="D63" s="4">
        <v>35.75</v>
      </c>
      <c r="E63" s="4">
        <v>27.92</v>
      </c>
      <c r="F63" s="4">
        <v>41.5</v>
      </c>
      <c r="G63" s="4">
        <v>56.9</v>
      </c>
      <c r="H63" s="4">
        <v>34.49</v>
      </c>
      <c r="I63" s="4">
        <v>39.159999999999997</v>
      </c>
      <c r="J63" s="4">
        <v>31.7</v>
      </c>
      <c r="K63" s="4">
        <v>42.08</v>
      </c>
      <c r="L63" s="4">
        <v>70.14</v>
      </c>
      <c r="M63" s="4">
        <v>27.53</v>
      </c>
      <c r="N63" s="4">
        <v>38.840000000000003</v>
      </c>
      <c r="O63" s="8">
        <v>25.61</v>
      </c>
      <c r="P63" s="8">
        <v>13.01</v>
      </c>
    </row>
    <row r="64" spans="1:16" x14ac:dyDescent="0.25">
      <c r="A64" t="s">
        <v>59</v>
      </c>
      <c r="B64" t="s">
        <v>32</v>
      </c>
      <c r="C64" s="4" t="s">
        <v>67</v>
      </c>
      <c r="D64" s="4">
        <v>10.92</v>
      </c>
      <c r="E64" s="4">
        <v>31.28</v>
      </c>
      <c r="F64" s="4">
        <v>0</v>
      </c>
      <c r="G64" s="4">
        <v>14.37</v>
      </c>
      <c r="H64" s="4">
        <v>0</v>
      </c>
      <c r="I64" s="4">
        <v>23.86</v>
      </c>
      <c r="J64" s="4">
        <v>24.38</v>
      </c>
      <c r="K64" s="4">
        <v>11.32</v>
      </c>
      <c r="L64" s="4">
        <v>22.69</v>
      </c>
      <c r="M64" s="4">
        <v>11.65</v>
      </c>
      <c r="N64" s="4">
        <v>4.29</v>
      </c>
      <c r="O64" s="6">
        <v>0</v>
      </c>
      <c r="P64" s="6">
        <v>5.91</v>
      </c>
    </row>
    <row r="65" spans="1:16" x14ac:dyDescent="0.25">
      <c r="A65" t="s">
        <v>59</v>
      </c>
      <c r="B65" t="s">
        <v>33</v>
      </c>
      <c r="C65" s="4" t="s">
        <v>65</v>
      </c>
      <c r="D65" s="4">
        <v>75.650000000000006</v>
      </c>
      <c r="E65" s="4">
        <v>58.87</v>
      </c>
      <c r="F65" s="4">
        <v>51.08</v>
      </c>
      <c r="G65" s="4">
        <v>59.04</v>
      </c>
      <c r="H65" s="4">
        <v>39.11</v>
      </c>
      <c r="I65" s="4">
        <v>39.049999999999997</v>
      </c>
      <c r="J65" s="4">
        <v>32.64</v>
      </c>
      <c r="K65" s="4">
        <v>24.03</v>
      </c>
      <c r="L65" s="4">
        <v>33.479999999999997</v>
      </c>
      <c r="M65" s="4">
        <v>28.43</v>
      </c>
      <c r="N65" s="4">
        <v>27.98</v>
      </c>
      <c r="O65" s="8">
        <v>15.53</v>
      </c>
      <c r="P65" s="8">
        <v>25.93</v>
      </c>
    </row>
    <row r="66" spans="1:16" x14ac:dyDescent="0.25">
      <c r="A66" t="s">
        <v>59</v>
      </c>
      <c r="B66" t="s">
        <v>33</v>
      </c>
      <c r="C66" s="4" t="s">
        <v>66</v>
      </c>
      <c r="D66" s="4">
        <v>18.989999999999998</v>
      </c>
      <c r="E66" s="4">
        <v>28.17</v>
      </c>
      <c r="F66" s="4">
        <v>34.99</v>
      </c>
      <c r="G66" s="4">
        <v>46</v>
      </c>
      <c r="H66" s="4">
        <v>33.68</v>
      </c>
      <c r="I66" s="4">
        <v>36.61</v>
      </c>
      <c r="J66" s="4">
        <v>46.84</v>
      </c>
      <c r="K66" s="4">
        <v>38.869999999999997</v>
      </c>
      <c r="L66" s="4">
        <v>47.35</v>
      </c>
      <c r="M66" s="4">
        <v>31.33</v>
      </c>
      <c r="N66" s="4">
        <v>31.22</v>
      </c>
      <c r="O66" s="6">
        <v>31.58</v>
      </c>
      <c r="P66" s="6">
        <v>30.05</v>
      </c>
    </row>
    <row r="67" spans="1:16" x14ac:dyDescent="0.25">
      <c r="A67" t="s">
        <v>59</v>
      </c>
      <c r="B67" t="s">
        <v>33</v>
      </c>
      <c r="C67" s="4" t="s">
        <v>67</v>
      </c>
      <c r="D67" s="4">
        <v>12.08</v>
      </c>
      <c r="E67" s="4">
        <v>10.23</v>
      </c>
      <c r="F67" s="4">
        <v>13.42</v>
      </c>
      <c r="G67" s="4">
        <v>0</v>
      </c>
      <c r="H67" s="4">
        <v>0</v>
      </c>
      <c r="I67" s="4">
        <v>21.08</v>
      </c>
      <c r="J67" s="4">
        <v>30.01</v>
      </c>
      <c r="K67" s="4">
        <v>0</v>
      </c>
      <c r="L67" s="4">
        <v>9.73</v>
      </c>
      <c r="M67" s="4">
        <v>22.26</v>
      </c>
      <c r="N67" s="4">
        <v>3.96</v>
      </c>
      <c r="O67" s="8">
        <v>0</v>
      </c>
      <c r="P67" s="8">
        <v>6.69</v>
      </c>
    </row>
    <row r="68" spans="1:16" x14ac:dyDescent="0.25">
      <c r="A68" t="s">
        <v>59</v>
      </c>
      <c r="B68" t="s">
        <v>31</v>
      </c>
      <c r="C68" s="4" t="s">
        <v>65</v>
      </c>
      <c r="D68" s="4">
        <v>68.72</v>
      </c>
      <c r="E68" s="4">
        <v>59.18</v>
      </c>
      <c r="F68" s="4">
        <v>63.71</v>
      </c>
      <c r="G68" s="4">
        <v>64.05</v>
      </c>
      <c r="H68" s="4">
        <v>38.369999999999997</v>
      </c>
      <c r="I68" s="4">
        <v>38.32</v>
      </c>
      <c r="J68" s="4">
        <v>31.56</v>
      </c>
      <c r="K68" s="4">
        <v>26.26</v>
      </c>
      <c r="L68" s="4">
        <v>35.76</v>
      </c>
      <c r="M68" s="4">
        <v>34.979999999999997</v>
      </c>
      <c r="N68" s="4">
        <v>23.42</v>
      </c>
      <c r="O68" s="6">
        <v>18.399999999999999</v>
      </c>
      <c r="P68" s="6">
        <v>25.67</v>
      </c>
    </row>
    <row r="69" spans="1:16" x14ac:dyDescent="0.25">
      <c r="A69" t="s">
        <v>59</v>
      </c>
      <c r="B69" t="s">
        <v>31</v>
      </c>
      <c r="C69" s="4" t="s">
        <v>66</v>
      </c>
      <c r="D69" s="4">
        <v>27.26</v>
      </c>
      <c r="E69" s="4">
        <v>28.04</v>
      </c>
      <c r="F69" s="4">
        <v>38.17</v>
      </c>
      <c r="G69" s="4">
        <v>51.33</v>
      </c>
      <c r="H69" s="4">
        <v>34.090000000000003</v>
      </c>
      <c r="I69" s="4">
        <v>37.89</v>
      </c>
      <c r="J69" s="4">
        <v>39.29</v>
      </c>
      <c r="K69" s="4">
        <v>40.450000000000003</v>
      </c>
      <c r="L69" s="4">
        <v>58.89</v>
      </c>
      <c r="M69" s="4">
        <v>29.44</v>
      </c>
      <c r="N69" s="4">
        <v>34.96</v>
      </c>
      <c r="O69" s="8">
        <v>28.52</v>
      </c>
      <c r="P69" s="8">
        <v>21.19</v>
      </c>
    </row>
    <row r="70" spans="1:16" x14ac:dyDescent="0.25">
      <c r="A70" t="s">
        <v>59</v>
      </c>
      <c r="B70" t="s">
        <v>31</v>
      </c>
      <c r="C70" s="4" t="s">
        <v>67</v>
      </c>
      <c r="D70" s="4">
        <v>11.47</v>
      </c>
      <c r="E70" s="4">
        <v>20.66</v>
      </c>
      <c r="F70" s="4">
        <v>6.32</v>
      </c>
      <c r="G70" s="4">
        <v>6.99</v>
      </c>
      <c r="H70" s="4">
        <v>0</v>
      </c>
      <c r="I70" s="4">
        <v>22.39</v>
      </c>
      <c r="J70" s="4">
        <v>27.47</v>
      </c>
      <c r="K70" s="4">
        <v>5.43</v>
      </c>
      <c r="L70" s="4">
        <v>15.72</v>
      </c>
      <c r="M70" s="4">
        <v>17.079999999999998</v>
      </c>
      <c r="N70" s="4">
        <v>4.12</v>
      </c>
      <c r="O70" s="6">
        <v>0</v>
      </c>
      <c r="P70" s="6">
        <v>6.27</v>
      </c>
    </row>
    <row r="71" spans="1:16" x14ac:dyDescent="0.25">
      <c r="A71" t="s">
        <v>60</v>
      </c>
      <c r="B71" t="s">
        <v>32</v>
      </c>
      <c r="C71" s="4" t="s">
        <v>65</v>
      </c>
      <c r="D71" s="4">
        <v>34.25</v>
      </c>
      <c r="E71" s="4">
        <v>39.5</v>
      </c>
      <c r="F71" s="4">
        <v>44.38</v>
      </c>
      <c r="G71" s="4">
        <v>34.28</v>
      </c>
      <c r="H71" s="4">
        <v>23.86</v>
      </c>
      <c r="I71" s="4">
        <v>32.299999999999997</v>
      </c>
      <c r="J71" s="4">
        <v>28.05</v>
      </c>
      <c r="K71" s="4">
        <v>29.93</v>
      </c>
      <c r="L71" s="4">
        <v>25.02</v>
      </c>
      <c r="M71" s="4">
        <v>16.2</v>
      </c>
      <c r="N71" s="4">
        <v>11.58</v>
      </c>
      <c r="O71" s="8">
        <v>10.87</v>
      </c>
      <c r="P71" s="8">
        <v>8.24</v>
      </c>
    </row>
    <row r="72" spans="1:16" x14ac:dyDescent="0.25">
      <c r="A72" t="s">
        <v>60</v>
      </c>
      <c r="B72" t="s">
        <v>32</v>
      </c>
      <c r="C72" s="4" t="s">
        <v>66</v>
      </c>
      <c r="D72" s="4">
        <v>27.08</v>
      </c>
      <c r="E72" s="4">
        <v>33.92</v>
      </c>
      <c r="F72" s="4">
        <v>33.21</v>
      </c>
      <c r="G72" s="4">
        <v>38.409999999999997</v>
      </c>
      <c r="H72" s="4">
        <v>25.05</v>
      </c>
      <c r="I72" s="4">
        <v>26.98</v>
      </c>
      <c r="J72" s="4">
        <v>18.18</v>
      </c>
      <c r="K72" s="4">
        <v>35.85</v>
      </c>
      <c r="L72" s="4">
        <v>27.1</v>
      </c>
      <c r="M72" s="4">
        <v>22.54</v>
      </c>
      <c r="N72" s="4">
        <v>14.27</v>
      </c>
      <c r="O72" s="6">
        <v>18.850000000000001</v>
      </c>
      <c r="P72" s="6">
        <v>16.84</v>
      </c>
    </row>
    <row r="73" spans="1:16" x14ac:dyDescent="0.25">
      <c r="A73" t="s">
        <v>60</v>
      </c>
      <c r="B73" t="s">
        <v>32</v>
      </c>
      <c r="C73" s="4" t="s">
        <v>67</v>
      </c>
      <c r="D73" s="4">
        <v>0</v>
      </c>
      <c r="E73" s="4">
        <v>22.89</v>
      </c>
      <c r="F73" s="4">
        <v>0</v>
      </c>
      <c r="G73" s="4">
        <v>0</v>
      </c>
      <c r="H73" s="4">
        <v>12.67</v>
      </c>
      <c r="I73" s="4">
        <v>0</v>
      </c>
      <c r="J73" s="4">
        <v>27.79</v>
      </c>
      <c r="K73" s="4">
        <v>14.19</v>
      </c>
      <c r="L73" s="4">
        <v>0</v>
      </c>
      <c r="M73" s="4">
        <v>35.659999999999997</v>
      </c>
      <c r="N73" s="4">
        <v>0</v>
      </c>
      <c r="O73" s="8">
        <v>11.58</v>
      </c>
      <c r="P73" s="8">
        <v>14.5</v>
      </c>
    </row>
    <row r="74" spans="1:16" x14ac:dyDescent="0.25">
      <c r="A74" t="s">
        <v>60</v>
      </c>
      <c r="B74" t="s">
        <v>33</v>
      </c>
      <c r="C74" s="4" t="s">
        <v>65</v>
      </c>
      <c r="D74" s="4">
        <v>23.05</v>
      </c>
      <c r="E74" s="4">
        <v>39.450000000000003</v>
      </c>
      <c r="F74" s="4">
        <v>37.94</v>
      </c>
      <c r="G74" s="4">
        <v>36.96</v>
      </c>
      <c r="H74" s="4">
        <v>30.33</v>
      </c>
      <c r="I74" s="4">
        <v>29.42</v>
      </c>
      <c r="J74" s="4">
        <v>24.62</v>
      </c>
      <c r="K74" s="4">
        <v>19.34</v>
      </c>
      <c r="L74" s="4">
        <v>17.84</v>
      </c>
      <c r="M74" s="4">
        <v>12.81</v>
      </c>
      <c r="N74" s="4">
        <v>12.11</v>
      </c>
      <c r="O74" s="6">
        <v>11.28</v>
      </c>
      <c r="P74" s="6">
        <v>18.149999999999999</v>
      </c>
    </row>
    <row r="75" spans="1:16" x14ac:dyDescent="0.25">
      <c r="A75" t="s">
        <v>60</v>
      </c>
      <c r="B75" t="s">
        <v>33</v>
      </c>
      <c r="C75" s="4" t="s">
        <v>66</v>
      </c>
      <c r="D75" s="4">
        <v>24.16</v>
      </c>
      <c r="E75" s="4">
        <v>22.78</v>
      </c>
      <c r="F75" s="4">
        <v>32.82</v>
      </c>
      <c r="G75" s="4">
        <v>31.96</v>
      </c>
      <c r="H75" s="4">
        <v>18.7</v>
      </c>
      <c r="I75" s="4">
        <v>15.73</v>
      </c>
      <c r="J75" s="4">
        <v>29.25</v>
      </c>
      <c r="K75" s="4">
        <v>29.13</v>
      </c>
      <c r="L75" s="4">
        <v>20.94</v>
      </c>
      <c r="M75" s="4">
        <v>20.87</v>
      </c>
      <c r="N75" s="4">
        <v>11.6</v>
      </c>
      <c r="O75" s="8">
        <v>8.09</v>
      </c>
      <c r="P75" s="8">
        <v>14.33</v>
      </c>
    </row>
    <row r="76" spans="1:16" x14ac:dyDescent="0.25">
      <c r="A76" t="s">
        <v>60</v>
      </c>
      <c r="B76" t="s">
        <v>33</v>
      </c>
      <c r="C76" s="4" t="s">
        <v>67</v>
      </c>
      <c r="D76" s="4">
        <v>0</v>
      </c>
      <c r="E76" s="4">
        <v>0</v>
      </c>
      <c r="F76" s="4">
        <v>47.3</v>
      </c>
      <c r="G76" s="4">
        <v>0</v>
      </c>
      <c r="H76" s="4">
        <v>25.42</v>
      </c>
      <c r="I76" s="4">
        <v>0</v>
      </c>
      <c r="J76" s="4">
        <v>25.12</v>
      </c>
      <c r="K76" s="4">
        <v>23.51</v>
      </c>
      <c r="L76" s="4">
        <v>32.94</v>
      </c>
      <c r="M76" s="4">
        <v>10.6</v>
      </c>
      <c r="N76" s="4">
        <v>7.9</v>
      </c>
      <c r="O76" s="6">
        <v>10.81</v>
      </c>
      <c r="P76" s="6">
        <v>4.6100000000000003</v>
      </c>
    </row>
    <row r="77" spans="1:16" x14ac:dyDescent="0.25">
      <c r="A77" t="s">
        <v>60</v>
      </c>
      <c r="B77" t="s">
        <v>31</v>
      </c>
      <c r="C77" s="4" t="s">
        <v>65</v>
      </c>
      <c r="D77" s="4">
        <v>28.68</v>
      </c>
      <c r="E77" s="4">
        <v>39.479999999999997</v>
      </c>
      <c r="F77" s="4">
        <v>41.15</v>
      </c>
      <c r="G77" s="4">
        <v>35.61</v>
      </c>
      <c r="H77" s="4">
        <v>27.04</v>
      </c>
      <c r="I77" s="4">
        <v>30.9</v>
      </c>
      <c r="J77" s="4">
        <v>26.36</v>
      </c>
      <c r="K77" s="4">
        <v>24.69</v>
      </c>
      <c r="L77" s="4">
        <v>21.48</v>
      </c>
      <c r="M77" s="4">
        <v>14.53</v>
      </c>
      <c r="N77" s="4">
        <v>11.84</v>
      </c>
      <c r="O77" s="4">
        <v>11.07</v>
      </c>
      <c r="P77" s="4">
        <v>13.11</v>
      </c>
    </row>
    <row r="78" spans="1:16" x14ac:dyDescent="0.25">
      <c r="A78" t="s">
        <v>60</v>
      </c>
      <c r="B78" t="s">
        <v>31</v>
      </c>
      <c r="C78" s="4" t="s">
        <v>66</v>
      </c>
      <c r="D78" s="4">
        <v>25.63</v>
      </c>
      <c r="E78" s="4">
        <v>28.33</v>
      </c>
      <c r="F78" s="4">
        <v>33.01</v>
      </c>
      <c r="G78" s="4">
        <v>35.200000000000003</v>
      </c>
      <c r="H78" s="4">
        <v>21.84</v>
      </c>
      <c r="I78" s="4">
        <v>21.32</v>
      </c>
      <c r="J78" s="4">
        <v>23.81</v>
      </c>
      <c r="K78" s="4">
        <v>32.49</v>
      </c>
      <c r="L78" s="4">
        <v>24.05</v>
      </c>
      <c r="M78" s="4">
        <v>21.71</v>
      </c>
      <c r="N78" s="4">
        <v>12.94</v>
      </c>
      <c r="O78" s="4">
        <v>13.47</v>
      </c>
      <c r="P78" s="4">
        <v>15.59</v>
      </c>
    </row>
    <row r="79" spans="1:16" x14ac:dyDescent="0.25">
      <c r="A79" t="s">
        <v>60</v>
      </c>
      <c r="B79" t="s">
        <v>31</v>
      </c>
      <c r="C79" s="4" t="s">
        <v>67</v>
      </c>
      <c r="D79" s="4">
        <v>0</v>
      </c>
      <c r="E79" s="4">
        <v>11.64</v>
      </c>
      <c r="F79" s="4">
        <v>24.08</v>
      </c>
      <c r="G79" s="4">
        <v>0</v>
      </c>
      <c r="H79" s="4">
        <v>19.04</v>
      </c>
      <c r="I79" s="4">
        <v>0</v>
      </c>
      <c r="J79" s="4">
        <v>26.39</v>
      </c>
      <c r="K79" s="4">
        <v>19.29</v>
      </c>
      <c r="L79" s="4">
        <v>18.12</v>
      </c>
      <c r="M79" s="4">
        <v>22.41</v>
      </c>
      <c r="N79" s="4">
        <v>4.09</v>
      </c>
      <c r="O79" s="4">
        <v>11.18</v>
      </c>
      <c r="P79" s="4">
        <v>9.44</v>
      </c>
    </row>
    <row r="80" spans="1:16" x14ac:dyDescent="0.25">
      <c r="A80" t="s">
        <v>61</v>
      </c>
      <c r="B80" t="s">
        <v>32</v>
      </c>
      <c r="C80" s="4" t="s">
        <v>65</v>
      </c>
      <c r="D80" s="4">
        <v>94.02</v>
      </c>
      <c r="E80" s="4">
        <v>96.63</v>
      </c>
      <c r="F80" s="4">
        <v>116.61</v>
      </c>
      <c r="G80" s="4">
        <v>100.81</v>
      </c>
      <c r="H80" s="4">
        <v>60.61</v>
      </c>
      <c r="I80" s="4">
        <v>68.67</v>
      </c>
      <c r="J80" s="4">
        <v>57.71</v>
      </c>
      <c r="K80" s="4">
        <v>57.54</v>
      </c>
      <c r="L80" s="4">
        <v>62.01</v>
      </c>
      <c r="M80" s="4">
        <v>56.76</v>
      </c>
      <c r="N80" s="4">
        <v>30.33</v>
      </c>
      <c r="O80" s="6">
        <v>31.78</v>
      </c>
      <c r="P80" s="6">
        <v>33.450000000000003</v>
      </c>
    </row>
    <row r="81" spans="1:16" x14ac:dyDescent="0.25">
      <c r="A81" t="s">
        <v>61</v>
      </c>
      <c r="B81" t="s">
        <v>32</v>
      </c>
      <c r="C81" s="4" t="s">
        <v>66</v>
      </c>
      <c r="D81" s="4">
        <v>61.86</v>
      </c>
      <c r="E81" s="4">
        <v>60.89</v>
      </c>
      <c r="F81" s="4">
        <v>73.33</v>
      </c>
      <c r="G81" s="4">
        <v>93.13</v>
      </c>
      <c r="H81" s="4">
        <v>58.67</v>
      </c>
      <c r="I81" s="4">
        <v>65.08</v>
      </c>
      <c r="J81" s="4">
        <v>49.31</v>
      </c>
      <c r="K81" s="4">
        <v>76.42</v>
      </c>
      <c r="L81" s="4">
        <v>95.34</v>
      </c>
      <c r="M81" s="4">
        <v>49.45</v>
      </c>
      <c r="N81" s="4">
        <v>52.56</v>
      </c>
      <c r="O81" s="8">
        <v>43.98</v>
      </c>
      <c r="P81" s="8">
        <v>29.63</v>
      </c>
    </row>
    <row r="82" spans="1:16" x14ac:dyDescent="0.25">
      <c r="A82" t="s">
        <v>61</v>
      </c>
      <c r="B82" t="s">
        <v>32</v>
      </c>
      <c r="C82" s="4" t="s">
        <v>67</v>
      </c>
      <c r="D82" s="4">
        <v>10.92</v>
      </c>
      <c r="E82" s="4">
        <v>53.46</v>
      </c>
      <c r="F82" s="4">
        <v>0</v>
      </c>
      <c r="G82" s="4">
        <v>14.37</v>
      </c>
      <c r="H82" s="4">
        <v>12.67</v>
      </c>
      <c r="I82" s="4">
        <v>23.86</v>
      </c>
      <c r="J82" s="4">
        <v>51.49</v>
      </c>
      <c r="K82" s="4">
        <v>25.35</v>
      </c>
      <c r="L82" s="4">
        <v>22.69</v>
      </c>
      <c r="M82" s="4">
        <v>46.9</v>
      </c>
      <c r="N82" s="4">
        <v>4.29</v>
      </c>
      <c r="O82" s="6">
        <v>11.58</v>
      </c>
      <c r="P82" s="6">
        <v>20.329999999999998</v>
      </c>
    </row>
    <row r="83" spans="1:16" x14ac:dyDescent="0.25">
      <c r="A83" t="s">
        <v>61</v>
      </c>
      <c r="B83" t="s">
        <v>33</v>
      </c>
      <c r="C83" s="4" t="s">
        <v>65</v>
      </c>
      <c r="D83" s="4">
        <v>96.95</v>
      </c>
      <c r="E83" s="4">
        <v>96</v>
      </c>
      <c r="F83" s="4">
        <v>87.08</v>
      </c>
      <c r="G83" s="4">
        <v>93.81</v>
      </c>
      <c r="H83" s="4">
        <v>68.25</v>
      </c>
      <c r="I83" s="4">
        <v>67.319999999999993</v>
      </c>
      <c r="J83" s="4">
        <v>56.45</v>
      </c>
      <c r="K83" s="4">
        <v>42.91</v>
      </c>
      <c r="L83" s="4">
        <v>50.72</v>
      </c>
      <c r="M83" s="4">
        <v>40.880000000000003</v>
      </c>
      <c r="N83" s="4">
        <v>39.75</v>
      </c>
      <c r="O83" s="8">
        <v>26.63</v>
      </c>
      <c r="P83" s="8">
        <v>43.62</v>
      </c>
    </row>
    <row r="84" spans="1:16" x14ac:dyDescent="0.25">
      <c r="A84" t="s">
        <v>61</v>
      </c>
      <c r="B84" t="s">
        <v>33</v>
      </c>
      <c r="C84" s="4" t="s">
        <v>66</v>
      </c>
      <c r="D84" s="4">
        <v>42.69</v>
      </c>
      <c r="E84" s="4">
        <v>50.31</v>
      </c>
      <c r="F84" s="4">
        <v>66.66</v>
      </c>
      <c r="G84" s="4">
        <v>76.489999999999995</v>
      </c>
      <c r="H84" s="4">
        <v>51.75</v>
      </c>
      <c r="I84" s="4">
        <v>51.76</v>
      </c>
      <c r="J84" s="4">
        <v>74.73</v>
      </c>
      <c r="K84" s="4">
        <v>66.87</v>
      </c>
      <c r="L84" s="4">
        <v>67.3</v>
      </c>
      <c r="M84" s="4">
        <v>51.55</v>
      </c>
      <c r="N84" s="4">
        <v>42.46</v>
      </c>
      <c r="O84" s="6">
        <v>39.42</v>
      </c>
      <c r="P84" s="6">
        <v>43.95</v>
      </c>
    </row>
    <row r="85" spans="1:16" x14ac:dyDescent="0.25">
      <c r="A85" t="s">
        <v>61</v>
      </c>
      <c r="B85" t="s">
        <v>33</v>
      </c>
      <c r="C85" s="4" t="s">
        <v>67</v>
      </c>
      <c r="D85" s="4">
        <v>12.08</v>
      </c>
      <c r="E85" s="4">
        <v>10.23</v>
      </c>
      <c r="F85" s="4">
        <v>60.08</v>
      </c>
      <c r="G85" s="4">
        <v>0</v>
      </c>
      <c r="H85" s="4">
        <v>25.42</v>
      </c>
      <c r="I85" s="4">
        <v>21.08</v>
      </c>
      <c r="J85" s="4">
        <v>54.38</v>
      </c>
      <c r="K85" s="4">
        <v>23.51</v>
      </c>
      <c r="L85" s="4">
        <v>42.36</v>
      </c>
      <c r="M85" s="4">
        <v>32.619999999999997</v>
      </c>
      <c r="N85" s="4">
        <v>11.82</v>
      </c>
      <c r="O85" s="8">
        <v>10.81</v>
      </c>
      <c r="P85" s="8">
        <v>11.26</v>
      </c>
    </row>
    <row r="86" spans="1:16" x14ac:dyDescent="0.25">
      <c r="A86" t="s">
        <v>61</v>
      </c>
      <c r="B86" t="s">
        <v>31</v>
      </c>
      <c r="C86" s="4" t="s">
        <v>65</v>
      </c>
      <c r="D86" s="4">
        <v>95.43</v>
      </c>
      <c r="E86" s="4">
        <v>96.32</v>
      </c>
      <c r="F86" s="4">
        <v>102.24</v>
      </c>
      <c r="G86" s="4">
        <v>97.38</v>
      </c>
      <c r="H86" s="4">
        <v>64.37</v>
      </c>
      <c r="I86" s="4">
        <v>68.03</v>
      </c>
      <c r="J86" s="4">
        <v>57.09</v>
      </c>
      <c r="K86" s="4">
        <v>50.3</v>
      </c>
      <c r="L86" s="4">
        <v>56.47</v>
      </c>
      <c r="M86" s="4">
        <v>49</v>
      </c>
      <c r="N86" s="4">
        <v>34.979999999999997</v>
      </c>
      <c r="O86" s="6">
        <v>29.27</v>
      </c>
      <c r="P86" s="6">
        <v>38.450000000000003</v>
      </c>
    </row>
    <row r="87" spans="1:16" x14ac:dyDescent="0.25">
      <c r="A87" t="s">
        <v>61</v>
      </c>
      <c r="B87" t="s">
        <v>31</v>
      </c>
      <c r="C87" s="4" t="s">
        <v>66</v>
      </c>
      <c r="D87" s="4">
        <v>52.19</v>
      </c>
      <c r="E87" s="4">
        <v>55.58</v>
      </c>
      <c r="F87" s="4">
        <v>69.930000000000007</v>
      </c>
      <c r="G87" s="4">
        <v>84.73</v>
      </c>
      <c r="H87" s="4">
        <v>55.18</v>
      </c>
      <c r="I87" s="4">
        <v>58.4</v>
      </c>
      <c r="J87" s="4">
        <v>62.17</v>
      </c>
      <c r="K87" s="4">
        <v>71.63</v>
      </c>
      <c r="L87" s="4">
        <v>81.52</v>
      </c>
      <c r="M87" s="4">
        <v>50.51</v>
      </c>
      <c r="N87" s="4">
        <v>47.45</v>
      </c>
      <c r="O87" s="8">
        <v>41.61</v>
      </c>
      <c r="P87" s="8">
        <v>36.450000000000003</v>
      </c>
    </row>
    <row r="88" spans="1:16" x14ac:dyDescent="0.25">
      <c r="A88" t="s">
        <v>61</v>
      </c>
      <c r="B88" t="s">
        <v>31</v>
      </c>
      <c r="C88" s="4" t="s">
        <v>67</v>
      </c>
      <c r="D88" s="4">
        <v>11.47</v>
      </c>
      <c r="E88" s="4">
        <v>32.06</v>
      </c>
      <c r="F88" s="4">
        <v>30.24</v>
      </c>
      <c r="G88" s="4">
        <v>6.99</v>
      </c>
      <c r="H88" s="4">
        <v>19.04</v>
      </c>
      <c r="I88" s="4">
        <v>22.39</v>
      </c>
      <c r="J88" s="4">
        <v>53.14</v>
      </c>
      <c r="K88" s="4">
        <v>24.61</v>
      </c>
      <c r="L88" s="4">
        <v>33.549999999999997</v>
      </c>
      <c r="M88" s="4">
        <v>39.11</v>
      </c>
      <c r="N88" s="4">
        <v>8.19</v>
      </c>
      <c r="O88" s="6">
        <v>11.18</v>
      </c>
      <c r="P88" s="6">
        <v>15.65</v>
      </c>
    </row>
    <row r="89" spans="1:16" x14ac:dyDescent="0.25">
      <c r="A89" t="s">
        <v>62</v>
      </c>
      <c r="B89" t="s">
        <v>32</v>
      </c>
      <c r="C89" s="4" t="s">
        <v>65</v>
      </c>
      <c r="D89" s="4">
        <v>709.8</v>
      </c>
      <c r="E89" s="4">
        <v>752.11</v>
      </c>
      <c r="F89" s="4">
        <v>747.63</v>
      </c>
      <c r="G89" s="4">
        <v>788.56</v>
      </c>
      <c r="H89" s="4">
        <v>720.15</v>
      </c>
      <c r="I89" s="4">
        <v>743.68</v>
      </c>
      <c r="J89" s="4">
        <v>713.18</v>
      </c>
      <c r="K89" s="4">
        <v>745.75</v>
      </c>
      <c r="L89" s="4">
        <v>660.11</v>
      </c>
      <c r="M89" s="4">
        <v>686.64</v>
      </c>
      <c r="N89" s="4">
        <v>643.25</v>
      </c>
      <c r="O89" s="8">
        <v>566.29</v>
      </c>
      <c r="P89" s="8">
        <v>565.69000000000005</v>
      </c>
    </row>
    <row r="90" spans="1:16" x14ac:dyDescent="0.25">
      <c r="A90" t="s">
        <v>62</v>
      </c>
      <c r="B90" t="s">
        <v>32</v>
      </c>
      <c r="C90" s="4" t="s">
        <v>66</v>
      </c>
      <c r="D90" s="4">
        <v>333.53</v>
      </c>
      <c r="E90" s="4">
        <v>391.6</v>
      </c>
      <c r="F90" s="4">
        <v>527.11</v>
      </c>
      <c r="G90" s="4">
        <v>535.35</v>
      </c>
      <c r="H90" s="4">
        <v>613.58000000000004</v>
      </c>
      <c r="I90" s="4">
        <v>585.02</v>
      </c>
      <c r="J90" s="4">
        <v>599.38</v>
      </c>
      <c r="K90" s="4">
        <v>613.54</v>
      </c>
      <c r="L90" s="4">
        <v>578.78</v>
      </c>
      <c r="M90" s="4">
        <v>506.69</v>
      </c>
      <c r="N90" s="4">
        <v>513.44000000000005</v>
      </c>
      <c r="O90" s="6">
        <v>441.29</v>
      </c>
      <c r="P90" s="6">
        <v>401.24</v>
      </c>
    </row>
    <row r="91" spans="1:16" x14ac:dyDescent="0.25">
      <c r="A91" t="s">
        <v>62</v>
      </c>
      <c r="B91" t="s">
        <v>32</v>
      </c>
      <c r="C91" s="4" t="s">
        <v>67</v>
      </c>
      <c r="D91" s="4">
        <v>422.1</v>
      </c>
      <c r="E91" s="4">
        <v>234.15</v>
      </c>
      <c r="F91" s="4">
        <v>254.79</v>
      </c>
      <c r="G91" s="4">
        <v>546.22</v>
      </c>
      <c r="H91" s="4">
        <v>645.74</v>
      </c>
      <c r="I91" s="4">
        <v>443.41</v>
      </c>
      <c r="J91" s="4">
        <v>486.23</v>
      </c>
      <c r="K91" s="4">
        <v>368.2</v>
      </c>
      <c r="L91" s="4">
        <v>402.72</v>
      </c>
      <c r="M91" s="4">
        <v>444.77</v>
      </c>
      <c r="N91" s="4">
        <v>406.89</v>
      </c>
      <c r="O91" s="8">
        <v>363.03</v>
      </c>
      <c r="P91" s="8">
        <v>419.22</v>
      </c>
    </row>
    <row r="92" spans="1:16" x14ac:dyDescent="0.25">
      <c r="A92" t="s">
        <v>62</v>
      </c>
      <c r="B92" t="s">
        <v>33</v>
      </c>
      <c r="C92" s="4" t="s">
        <v>65</v>
      </c>
      <c r="D92" s="4">
        <v>517.58000000000004</v>
      </c>
      <c r="E92" s="4">
        <v>562.79</v>
      </c>
      <c r="F92" s="4">
        <v>557.12</v>
      </c>
      <c r="G92" s="4">
        <v>614.09</v>
      </c>
      <c r="H92" s="4">
        <v>613.39</v>
      </c>
      <c r="I92" s="4">
        <v>620.32000000000005</v>
      </c>
      <c r="J92" s="4">
        <v>564.83000000000004</v>
      </c>
      <c r="K92" s="4">
        <v>539.13</v>
      </c>
      <c r="L92" s="4">
        <v>471.71</v>
      </c>
      <c r="M92" s="4">
        <v>464.92</v>
      </c>
      <c r="N92" s="4">
        <v>395.83</v>
      </c>
      <c r="O92" s="6">
        <v>384.01</v>
      </c>
      <c r="P92" s="6">
        <v>326.16000000000003</v>
      </c>
    </row>
    <row r="93" spans="1:16" x14ac:dyDescent="0.25">
      <c r="A93" t="s">
        <v>62</v>
      </c>
      <c r="B93" t="s">
        <v>33</v>
      </c>
      <c r="C93" s="4" t="s">
        <v>66</v>
      </c>
      <c r="D93" s="4">
        <v>261.69</v>
      </c>
      <c r="E93" s="4">
        <v>359.59</v>
      </c>
      <c r="F93" s="4">
        <v>376.23</v>
      </c>
      <c r="G93" s="4">
        <v>412.87</v>
      </c>
      <c r="H93" s="4">
        <v>462.7</v>
      </c>
      <c r="I93" s="4">
        <v>492.45</v>
      </c>
      <c r="J93" s="4">
        <v>493.62</v>
      </c>
      <c r="K93" s="4">
        <v>449.71</v>
      </c>
      <c r="L93" s="4">
        <v>448.58</v>
      </c>
      <c r="M93" s="4">
        <v>405.19</v>
      </c>
      <c r="N93" s="4">
        <v>344.48</v>
      </c>
      <c r="O93" s="8">
        <v>331.63</v>
      </c>
      <c r="P93" s="8">
        <v>307.45999999999998</v>
      </c>
    </row>
    <row r="94" spans="1:16" x14ac:dyDescent="0.25">
      <c r="A94" t="s">
        <v>62</v>
      </c>
      <c r="B94" t="s">
        <v>33</v>
      </c>
      <c r="C94" s="4" t="s">
        <v>67</v>
      </c>
      <c r="D94" s="4">
        <v>269.79000000000002</v>
      </c>
      <c r="E94" s="4">
        <v>227.28</v>
      </c>
      <c r="F94" s="4">
        <v>188.02</v>
      </c>
      <c r="G94" s="4">
        <v>293.16000000000003</v>
      </c>
      <c r="H94" s="4">
        <v>252.04</v>
      </c>
      <c r="I94" s="4">
        <v>293.77999999999997</v>
      </c>
      <c r="J94" s="4">
        <v>392.64</v>
      </c>
      <c r="K94" s="4">
        <v>338.84</v>
      </c>
      <c r="L94" s="4">
        <v>424.74</v>
      </c>
      <c r="M94" s="4">
        <v>270.26</v>
      </c>
      <c r="N94" s="4">
        <v>179.46</v>
      </c>
      <c r="O94" s="6">
        <v>305.49</v>
      </c>
      <c r="P94" s="6">
        <v>337.97</v>
      </c>
    </row>
    <row r="95" spans="1:16" x14ac:dyDescent="0.25">
      <c r="A95" t="s">
        <v>62</v>
      </c>
      <c r="B95" t="s">
        <v>31</v>
      </c>
      <c r="C95" s="4" t="s">
        <v>65</v>
      </c>
      <c r="D95" s="4">
        <v>602.62</v>
      </c>
      <c r="E95" s="4">
        <v>648.05999999999995</v>
      </c>
      <c r="F95" s="4">
        <v>640.4</v>
      </c>
      <c r="G95" s="4">
        <v>690.71</v>
      </c>
      <c r="H95" s="4">
        <v>655.71</v>
      </c>
      <c r="I95" s="4">
        <v>669.93</v>
      </c>
      <c r="J95" s="4">
        <v>623.48</v>
      </c>
      <c r="K95" s="4">
        <v>627.15</v>
      </c>
      <c r="L95" s="4">
        <v>549.24</v>
      </c>
      <c r="M95" s="4">
        <v>558.25</v>
      </c>
      <c r="N95" s="4">
        <v>499.89</v>
      </c>
      <c r="O95" s="4">
        <v>456.96</v>
      </c>
      <c r="P95" s="4">
        <v>426.27</v>
      </c>
    </row>
    <row r="96" spans="1:16" x14ac:dyDescent="0.25">
      <c r="A96" t="s">
        <v>62</v>
      </c>
      <c r="B96" t="s">
        <v>31</v>
      </c>
      <c r="C96" s="4" t="s">
        <v>66</v>
      </c>
      <c r="D96" s="4">
        <v>296</v>
      </c>
      <c r="E96" s="4">
        <v>372.03</v>
      </c>
      <c r="F96" s="4">
        <v>448.2</v>
      </c>
      <c r="G96" s="4">
        <v>472.51</v>
      </c>
      <c r="H96" s="4">
        <v>535.94000000000005</v>
      </c>
      <c r="I96" s="4">
        <v>535.53</v>
      </c>
      <c r="J96" s="4">
        <v>543.84</v>
      </c>
      <c r="K96" s="4">
        <v>531.04</v>
      </c>
      <c r="L96" s="4">
        <v>511.87</v>
      </c>
      <c r="M96" s="4">
        <v>454.6</v>
      </c>
      <c r="N96" s="4">
        <v>425.53</v>
      </c>
      <c r="O96" s="4">
        <v>381.25</v>
      </c>
      <c r="P96" s="4">
        <v>348.37</v>
      </c>
    </row>
    <row r="97" spans="1:16" x14ac:dyDescent="0.25">
      <c r="A97" t="s">
        <v>62</v>
      </c>
      <c r="B97" t="s">
        <v>31</v>
      </c>
      <c r="C97" s="4" t="s">
        <v>67</v>
      </c>
      <c r="D97" s="4">
        <v>345.55</v>
      </c>
      <c r="E97" s="4">
        <v>232.79</v>
      </c>
      <c r="F97" s="4">
        <v>219.48</v>
      </c>
      <c r="G97" s="4">
        <v>418.8</v>
      </c>
      <c r="H97" s="4">
        <v>471.88</v>
      </c>
      <c r="I97" s="4">
        <v>360.37</v>
      </c>
      <c r="J97" s="4">
        <v>436.19</v>
      </c>
      <c r="K97" s="4">
        <v>353.12</v>
      </c>
      <c r="L97" s="4">
        <v>412.91</v>
      </c>
      <c r="M97" s="4">
        <v>358.23</v>
      </c>
      <c r="N97" s="4">
        <v>292.48</v>
      </c>
      <c r="O97" s="4">
        <v>332.72</v>
      </c>
      <c r="P97" s="4">
        <v>373.51</v>
      </c>
    </row>
    <row r="98" spans="1:16" x14ac:dyDescent="0.25">
      <c r="A98" t="s">
        <v>63</v>
      </c>
      <c r="B98" t="s">
        <v>32</v>
      </c>
      <c r="C98" s="4" t="s">
        <v>65</v>
      </c>
      <c r="D98" s="4">
        <v>45.78</v>
      </c>
      <c r="E98" s="4">
        <v>42.5</v>
      </c>
      <c r="F98" s="4">
        <v>41.4</v>
      </c>
      <c r="G98" s="4">
        <v>41.2</v>
      </c>
      <c r="H98" s="4">
        <v>44.75</v>
      </c>
      <c r="I98" s="4">
        <v>44.53</v>
      </c>
      <c r="J98" s="4">
        <v>46.89</v>
      </c>
      <c r="K98" s="4">
        <v>45.53</v>
      </c>
      <c r="L98" s="4">
        <v>49.01</v>
      </c>
      <c r="M98" s="4">
        <v>48.73</v>
      </c>
      <c r="N98" s="4">
        <v>50.91</v>
      </c>
      <c r="O98" s="6">
        <v>53.34</v>
      </c>
      <c r="P98" s="6">
        <v>54.43</v>
      </c>
    </row>
    <row r="99" spans="1:16" x14ac:dyDescent="0.25">
      <c r="A99" t="s">
        <v>63</v>
      </c>
      <c r="B99" t="s">
        <v>32</v>
      </c>
      <c r="C99" s="4" t="s">
        <v>66</v>
      </c>
      <c r="D99" s="4">
        <v>62.14</v>
      </c>
      <c r="E99" s="4">
        <v>60.55</v>
      </c>
      <c r="F99" s="4">
        <v>54.2</v>
      </c>
      <c r="G99" s="4">
        <v>51.07</v>
      </c>
      <c r="H99" s="4">
        <v>52.26</v>
      </c>
      <c r="I99" s="4">
        <v>52.12</v>
      </c>
      <c r="J99" s="4">
        <v>52.02</v>
      </c>
      <c r="K99" s="4">
        <v>50.59</v>
      </c>
      <c r="L99" s="4">
        <v>50.04</v>
      </c>
      <c r="M99" s="4">
        <v>54.72</v>
      </c>
      <c r="N99" s="4">
        <v>55.98</v>
      </c>
      <c r="O99" s="8">
        <v>59.36</v>
      </c>
      <c r="P99" s="8">
        <v>60.86</v>
      </c>
    </row>
    <row r="100" spans="1:16" x14ac:dyDescent="0.25">
      <c r="A100" t="s">
        <v>63</v>
      </c>
      <c r="B100" t="s">
        <v>32</v>
      </c>
      <c r="C100" s="4" t="s">
        <v>67</v>
      </c>
      <c r="D100" s="4">
        <v>64.290000000000006</v>
      </c>
      <c r="E100" s="4">
        <v>61.16</v>
      </c>
      <c r="F100" s="4">
        <v>67.069999999999993</v>
      </c>
      <c r="G100" s="4">
        <v>57.53</v>
      </c>
      <c r="H100" s="4">
        <v>52.02</v>
      </c>
      <c r="I100" s="4">
        <v>64.83</v>
      </c>
      <c r="J100" s="4">
        <v>55.99</v>
      </c>
      <c r="K100" s="4">
        <v>63.01</v>
      </c>
      <c r="L100" s="4">
        <v>61.46</v>
      </c>
      <c r="M100" s="4">
        <v>59.24</v>
      </c>
      <c r="N100" s="4">
        <v>65.349999999999994</v>
      </c>
      <c r="O100" s="6">
        <v>64.75</v>
      </c>
      <c r="P100" s="6">
        <v>61.44</v>
      </c>
    </row>
    <row r="101" spans="1:16" x14ac:dyDescent="0.25">
      <c r="A101" t="s">
        <v>63</v>
      </c>
      <c r="B101" t="s">
        <v>33</v>
      </c>
      <c r="C101" s="4" t="s">
        <v>65</v>
      </c>
      <c r="D101" s="4">
        <v>53.59</v>
      </c>
      <c r="E101" s="4">
        <v>50.44</v>
      </c>
      <c r="F101" s="4">
        <v>49.6</v>
      </c>
      <c r="G101" s="4">
        <v>47.28</v>
      </c>
      <c r="H101" s="4">
        <v>49.39</v>
      </c>
      <c r="I101" s="4">
        <v>49.63</v>
      </c>
      <c r="J101" s="4">
        <v>52.89</v>
      </c>
      <c r="K101" s="4">
        <v>54.11</v>
      </c>
      <c r="L101" s="4">
        <v>56.96</v>
      </c>
      <c r="M101" s="4">
        <v>58.27</v>
      </c>
      <c r="N101" s="4">
        <v>60.94</v>
      </c>
      <c r="O101" s="8">
        <v>62.96</v>
      </c>
      <c r="P101" s="8">
        <v>65.099999999999994</v>
      </c>
    </row>
    <row r="102" spans="1:16" x14ac:dyDescent="0.25">
      <c r="A102" t="s">
        <v>63</v>
      </c>
      <c r="B102" t="s">
        <v>33</v>
      </c>
      <c r="C102" s="4" t="s">
        <v>66</v>
      </c>
      <c r="D102" s="4">
        <v>69.06</v>
      </c>
      <c r="E102" s="4">
        <v>63.37</v>
      </c>
      <c r="F102" s="4">
        <v>61.34</v>
      </c>
      <c r="G102" s="4">
        <v>59.79</v>
      </c>
      <c r="H102" s="4">
        <v>61.44</v>
      </c>
      <c r="I102" s="4">
        <v>58.4</v>
      </c>
      <c r="J102" s="4">
        <v>57.42</v>
      </c>
      <c r="K102" s="4">
        <v>58.5</v>
      </c>
      <c r="L102" s="4">
        <v>60.67</v>
      </c>
      <c r="M102" s="4">
        <v>61.95</v>
      </c>
      <c r="N102" s="4">
        <v>66.91</v>
      </c>
      <c r="O102" s="6">
        <v>65.739999999999995</v>
      </c>
      <c r="P102" s="6">
        <v>67.709999999999994</v>
      </c>
    </row>
    <row r="103" spans="1:16" x14ac:dyDescent="0.25">
      <c r="A103" t="s">
        <v>63</v>
      </c>
      <c r="B103" t="s">
        <v>33</v>
      </c>
      <c r="C103" s="4" t="s">
        <v>67</v>
      </c>
      <c r="D103" s="4">
        <v>67.94</v>
      </c>
      <c r="E103" s="4">
        <v>70.290000000000006</v>
      </c>
      <c r="F103" s="4">
        <v>69.260000000000005</v>
      </c>
      <c r="G103" s="4">
        <v>70.069999999999993</v>
      </c>
      <c r="H103" s="4">
        <v>70.319999999999993</v>
      </c>
      <c r="I103" s="4">
        <v>68.47</v>
      </c>
      <c r="J103" s="4">
        <v>59.73</v>
      </c>
      <c r="K103" s="4">
        <v>67.53</v>
      </c>
      <c r="L103" s="4">
        <v>64.959999999999994</v>
      </c>
      <c r="M103" s="4">
        <v>70.709999999999994</v>
      </c>
      <c r="N103" s="4">
        <v>80.010000000000005</v>
      </c>
      <c r="O103" s="8">
        <v>71.91</v>
      </c>
      <c r="P103" s="8">
        <v>68.48</v>
      </c>
    </row>
    <row r="104" spans="1:16" x14ac:dyDescent="0.25">
      <c r="A104" t="s">
        <v>63</v>
      </c>
      <c r="B104" t="s">
        <v>31</v>
      </c>
      <c r="C104" s="4" t="s">
        <v>65</v>
      </c>
      <c r="D104" s="4">
        <v>50.04</v>
      </c>
      <c r="E104" s="4">
        <v>46.47</v>
      </c>
      <c r="F104" s="4">
        <v>45.79</v>
      </c>
      <c r="G104" s="4">
        <v>44.61</v>
      </c>
      <c r="H104" s="4">
        <v>47.51</v>
      </c>
      <c r="I104" s="4">
        <v>47.5</v>
      </c>
      <c r="J104" s="4">
        <v>50.42</v>
      </c>
      <c r="K104" s="4">
        <v>50.15</v>
      </c>
      <c r="L104" s="4">
        <v>53.54</v>
      </c>
      <c r="M104" s="4">
        <v>54.08</v>
      </c>
      <c r="N104" s="4">
        <v>56.56</v>
      </c>
      <c r="O104" s="6">
        <v>58.86</v>
      </c>
      <c r="P104" s="6">
        <v>60.42</v>
      </c>
    </row>
    <row r="105" spans="1:16" x14ac:dyDescent="0.25">
      <c r="A105" t="s">
        <v>63</v>
      </c>
      <c r="B105" t="s">
        <v>31</v>
      </c>
      <c r="C105" s="4" t="s">
        <v>66</v>
      </c>
      <c r="D105" s="4">
        <v>65.849999999999994</v>
      </c>
      <c r="E105" s="4">
        <v>62.17</v>
      </c>
      <c r="F105" s="4">
        <v>57.81</v>
      </c>
      <c r="G105" s="4">
        <v>55.32</v>
      </c>
      <c r="H105" s="4">
        <v>56.75</v>
      </c>
      <c r="I105" s="4">
        <v>55.34</v>
      </c>
      <c r="J105" s="4">
        <v>54.61</v>
      </c>
      <c r="K105" s="4">
        <v>54.58</v>
      </c>
      <c r="L105" s="4">
        <v>55.21</v>
      </c>
      <c r="M105" s="4">
        <v>58.49</v>
      </c>
      <c r="N105" s="4">
        <v>61.49</v>
      </c>
      <c r="O105" s="8">
        <v>62.72</v>
      </c>
      <c r="P105" s="8">
        <v>64.53</v>
      </c>
    </row>
    <row r="106" spans="1:16" x14ac:dyDescent="0.25">
      <c r="A106" t="s">
        <v>63</v>
      </c>
      <c r="B106" t="s">
        <v>31</v>
      </c>
      <c r="C106" s="4" t="s">
        <v>67</v>
      </c>
      <c r="D106" s="4">
        <v>66.290000000000006</v>
      </c>
      <c r="E106" s="4">
        <v>65.709999999999994</v>
      </c>
      <c r="F106" s="4">
        <v>68.72</v>
      </c>
      <c r="G106" s="4">
        <v>63.49</v>
      </c>
      <c r="H106" s="4">
        <v>61.08</v>
      </c>
      <c r="I106" s="4">
        <v>67.17</v>
      </c>
      <c r="J106" s="4">
        <v>58.02</v>
      </c>
      <c r="K106" s="4">
        <v>65.59</v>
      </c>
      <c r="L106" s="4">
        <v>64.989999999999995</v>
      </c>
      <c r="M106" s="4">
        <v>64.930000000000007</v>
      </c>
      <c r="N106" s="4">
        <v>72.94</v>
      </c>
      <c r="O106" s="6">
        <v>68.69</v>
      </c>
      <c r="P106" s="6">
        <v>65.290000000000006</v>
      </c>
    </row>
    <row r="107" spans="1:16" x14ac:dyDescent="0.25">
      <c r="O107" s="6"/>
      <c r="P107" s="6"/>
    </row>
    <row r="108" spans="1:16" x14ac:dyDescent="0.25">
      <c r="O108" s="8"/>
      <c r="P108" s="8"/>
    </row>
    <row r="109" spans="1:16" x14ac:dyDescent="0.25">
      <c r="O109" s="6"/>
      <c r="P109" s="6"/>
    </row>
    <row r="110" spans="1:16" x14ac:dyDescent="0.25">
      <c r="O110" s="8"/>
      <c r="P110" s="8"/>
    </row>
    <row r="111" spans="1:16" x14ac:dyDescent="0.25">
      <c r="O111" s="6"/>
      <c r="P111" s="6"/>
    </row>
    <row r="112" spans="1:16" x14ac:dyDescent="0.25">
      <c r="O112" s="8"/>
      <c r="P112" s="8"/>
    </row>
    <row r="113" spans="15:16" x14ac:dyDescent="0.25">
      <c r="O113" s="6"/>
      <c r="P113" s="6"/>
    </row>
    <row r="114" spans="15:16" x14ac:dyDescent="0.25">
      <c r="O114" s="8"/>
      <c r="P114" s="8"/>
    </row>
    <row r="115" spans="15:16" x14ac:dyDescent="0.25">
      <c r="O115" s="6"/>
      <c r="P115" s="6"/>
    </row>
    <row r="116" spans="15:16" x14ac:dyDescent="0.25">
      <c r="O116" s="8"/>
      <c r="P116" s="8"/>
    </row>
    <row r="117" spans="15:16" x14ac:dyDescent="0.25">
      <c r="O117" s="6"/>
      <c r="P117" s="6"/>
    </row>
    <row r="118" spans="15:16" x14ac:dyDescent="0.25">
      <c r="O118" s="8"/>
      <c r="P118" s="8"/>
    </row>
    <row r="119" spans="15:16" x14ac:dyDescent="0.25">
      <c r="O119" s="6"/>
      <c r="P119" s="6"/>
    </row>
    <row r="120" spans="15:16" x14ac:dyDescent="0.25">
      <c r="O120" s="8"/>
      <c r="P120" s="8"/>
    </row>
    <row r="121" spans="15:16" x14ac:dyDescent="0.25">
      <c r="O121" s="6"/>
      <c r="P121" s="6"/>
    </row>
    <row r="122" spans="15:16" x14ac:dyDescent="0.25">
      <c r="O122" s="8"/>
      <c r="P122" s="8"/>
    </row>
    <row r="123" spans="15:16" x14ac:dyDescent="0.25">
      <c r="O123" s="6"/>
      <c r="P123" s="6"/>
    </row>
    <row r="124" spans="15:16" x14ac:dyDescent="0.25">
      <c r="O124" s="8"/>
      <c r="P124" s="8"/>
    </row>
    <row r="125" spans="15:16" x14ac:dyDescent="0.25">
      <c r="O125" s="6"/>
      <c r="P125" s="6"/>
    </row>
    <row r="126" spans="15:16" x14ac:dyDescent="0.25">
      <c r="O126" s="8"/>
      <c r="P126" s="8"/>
    </row>
    <row r="127" spans="15:16" x14ac:dyDescent="0.25">
      <c r="O127" s="6"/>
      <c r="P127" s="6"/>
    </row>
    <row r="128" spans="15:16" x14ac:dyDescent="0.25">
      <c r="O128" s="8"/>
      <c r="P128" s="8"/>
    </row>
    <row r="129" spans="15:16" x14ac:dyDescent="0.25">
      <c r="O129" s="6"/>
      <c r="P129" s="6"/>
    </row>
    <row r="130" spans="15:16" x14ac:dyDescent="0.25">
      <c r="O130" s="8"/>
      <c r="P130" s="8"/>
    </row>
    <row r="131" spans="15:16" x14ac:dyDescent="0.25">
      <c r="O131" s="6"/>
      <c r="P131" s="6"/>
    </row>
    <row r="132" spans="15:16" x14ac:dyDescent="0.25">
      <c r="O132" s="8"/>
      <c r="P132" s="8"/>
    </row>
    <row r="133" spans="15:16" x14ac:dyDescent="0.25">
      <c r="O133" s="6"/>
      <c r="P133" s="6"/>
    </row>
    <row r="134" spans="15:16" x14ac:dyDescent="0.25">
      <c r="O134" s="8"/>
      <c r="P134" s="8"/>
    </row>
    <row r="135" spans="15:16" x14ac:dyDescent="0.25">
      <c r="O135" s="6"/>
      <c r="P135" s="6"/>
    </row>
    <row r="136" spans="15:16" x14ac:dyDescent="0.25">
      <c r="O136" s="8"/>
      <c r="P136" s="8"/>
    </row>
    <row r="137" spans="15:16" x14ac:dyDescent="0.25">
      <c r="O137" s="6"/>
      <c r="P137" s="6"/>
    </row>
    <row r="138" spans="15:16" x14ac:dyDescent="0.25">
      <c r="O138" s="8"/>
      <c r="P138" s="8"/>
    </row>
    <row r="139" spans="15:16" x14ac:dyDescent="0.25">
      <c r="O139" s="6"/>
      <c r="P139" s="6"/>
    </row>
    <row r="140" spans="15:16" x14ac:dyDescent="0.25">
      <c r="O140" s="8"/>
      <c r="P140" s="8"/>
    </row>
    <row r="141" spans="15:16" x14ac:dyDescent="0.25">
      <c r="O141" s="6"/>
      <c r="P141" s="6"/>
    </row>
    <row r="142" spans="15:16" x14ac:dyDescent="0.25">
      <c r="O142" s="8"/>
      <c r="P142" s="8"/>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Population_Agincourt</vt:lpstr>
      <vt:lpstr>Population_Data&amp;Pyramid</vt:lpstr>
      <vt:lpstr>Mortality_Data &amp; Chart</vt:lpstr>
      <vt:lpstr>Fertility_Data &amp; Chart</vt:lpstr>
      <vt:lpstr>Demographic Rates_1992to2012</vt:lpstr>
      <vt:lpstr>Demographic Rates_2000to2012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Afolabi</dc:creator>
  <cp:lastModifiedBy>Rhian Twine</cp:lastModifiedBy>
  <dcterms:created xsi:type="dcterms:W3CDTF">2015-09-24T17:04:07Z</dcterms:created>
  <dcterms:modified xsi:type="dcterms:W3CDTF">2015-10-02T09:44:45Z</dcterms:modified>
</cp:coreProperties>
</file>